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olzbois-my.sharepoint.com/personal/martin_holz-bois_ch/Documents/Desktop/Formulaire de remboursement/"/>
    </mc:Choice>
  </mc:AlternateContent>
  <xr:revisionPtr revIDLastSave="990" documentId="13_ncr:1_{98779389-1E6B-426E-A7EB-285B54CE5998}" xr6:coauthVersionLast="47" xr6:coauthVersionMax="47" xr10:uidLastSave="{7690D89F-0C00-46C1-8A9E-DE01E99876C3}"/>
  <bookViews>
    <workbookView xWindow="-28920" yWindow="-120" windowWidth="29040" windowHeight="17520" activeTab="1" xr2:uid="{00000000-000D-0000-FFFF-FFFF00000000}"/>
  </bookViews>
  <sheets>
    <sheet name="Daten" sheetId="2" r:id="rId1"/>
    <sheet name="ÜK" sheetId="1" r:id="rId2"/>
  </sheets>
  <definedNames>
    <definedName name="Z_280A0396_959B_4685_80A9_822751CEAF11_.wvu.Cols" localSheetId="0" hidden="1">Daten!$J:$IV</definedName>
    <definedName name="Z_280A0396_959B_4685_80A9_822751CEAF11_.wvu.Cols" localSheetId="1" hidden="1">ÜK!$O:$IQ</definedName>
    <definedName name="Z_280A0396_959B_4685_80A9_822751CEAF11_.wvu.Rows" localSheetId="0" hidden="1">Daten!$15:$65408,Daten!#REF!</definedName>
    <definedName name="Z_280A0396_959B_4685_80A9_822751CEAF11_.wvu.Rows" localSheetId="1" hidden="1">ÜK!$43:$65533</definedName>
    <definedName name="Z_988B211C_D83A_4247_B8EC_3A4DC5604B74_.wvu.Cols" localSheetId="0" hidden="1">Daten!$J:$IV</definedName>
    <definedName name="Z_988B211C_D83A_4247_B8EC_3A4DC5604B74_.wvu.Cols" localSheetId="1" hidden="1">ÜK!$O:$IQ</definedName>
    <definedName name="Z_988B211C_D83A_4247_B8EC_3A4DC5604B74_.wvu.Rows" localSheetId="0" hidden="1">Daten!$15:$65408,Daten!#REF!</definedName>
    <definedName name="Z_988B211C_D83A_4247_B8EC_3A4DC5604B74_.wvu.Rows" localSheetId="1" hidden="1">ÜK!$43:$65533</definedName>
    <definedName name="_xlnm.Print_Area" localSheetId="0">Daten!$A$1:$FP$26</definedName>
    <definedName name="_xlnm.Print_Area" localSheetId="1">ÜK!$A$2:$N$42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J13" i="1"/>
  <c r="C5" i="1" l="1"/>
  <c r="B5" i="1"/>
  <c r="B4" i="1"/>
  <c r="B3" i="1"/>
  <c r="G39" i="1"/>
  <c r="G23" i="1"/>
  <c r="J23" i="1"/>
  <c r="L23" i="1"/>
  <c r="O23" i="1"/>
  <c r="P23" i="1"/>
  <c r="Q23" i="1"/>
  <c r="R23" i="1"/>
  <c r="G24" i="1"/>
  <c r="J24" i="1"/>
  <c r="L24" i="1"/>
  <c r="O24" i="1"/>
  <c r="P24" i="1"/>
  <c r="Q24" i="1"/>
  <c r="R24" i="1"/>
  <c r="G25" i="1"/>
  <c r="J25" i="1"/>
  <c r="L25" i="1"/>
  <c r="O25" i="1"/>
  <c r="P25" i="1"/>
  <c r="Q25" i="1"/>
  <c r="R25" i="1"/>
  <c r="G26" i="1"/>
  <c r="J26" i="1"/>
  <c r="L26" i="1"/>
  <c r="O26" i="1"/>
  <c r="P26" i="1"/>
  <c r="Q26" i="1"/>
  <c r="R26" i="1"/>
  <c r="G27" i="1"/>
  <c r="J27" i="1"/>
  <c r="L27" i="1"/>
  <c r="O27" i="1"/>
  <c r="P27" i="1"/>
  <c r="Q27" i="1"/>
  <c r="R27" i="1"/>
  <c r="G28" i="1"/>
  <c r="J28" i="1"/>
  <c r="L28" i="1"/>
  <c r="O28" i="1"/>
  <c r="P28" i="1"/>
  <c r="Q28" i="1"/>
  <c r="R28" i="1"/>
  <c r="G11" i="1"/>
  <c r="G13" i="1"/>
  <c r="G14" i="1"/>
  <c r="G15" i="1"/>
  <c r="G16" i="1"/>
  <c r="G17" i="1"/>
  <c r="G18" i="1"/>
  <c r="G19" i="1"/>
  <c r="G20" i="1"/>
  <c r="G21" i="1"/>
  <c r="G22" i="1"/>
  <c r="G29" i="1"/>
  <c r="G30" i="1"/>
  <c r="G31" i="1"/>
  <c r="G32" i="1"/>
  <c r="G33" i="1"/>
  <c r="G34" i="1"/>
  <c r="G35" i="1"/>
  <c r="G36" i="1"/>
  <c r="J12" i="1"/>
  <c r="J14" i="1"/>
  <c r="J15" i="1"/>
  <c r="J16" i="1"/>
  <c r="J17" i="1"/>
  <c r="J18" i="1"/>
  <c r="J19" i="1"/>
  <c r="J20" i="1"/>
  <c r="J21" i="1"/>
  <c r="J22" i="1"/>
  <c r="J29" i="1"/>
  <c r="J30" i="1"/>
  <c r="J31" i="1"/>
  <c r="J32" i="1"/>
  <c r="J33" i="1"/>
  <c r="J34" i="1"/>
  <c r="J35" i="1"/>
  <c r="J36" i="1"/>
  <c r="L12" i="1"/>
  <c r="L13" i="1"/>
  <c r="L14" i="1"/>
  <c r="L15" i="1"/>
  <c r="L16" i="1"/>
  <c r="L17" i="1"/>
  <c r="L18" i="1"/>
  <c r="L19" i="1"/>
  <c r="L20" i="1"/>
  <c r="L21" i="1"/>
  <c r="L22" i="1"/>
  <c r="L29" i="1"/>
  <c r="L30" i="1"/>
  <c r="L31" i="1"/>
  <c r="L32" i="1"/>
  <c r="L33" i="1"/>
  <c r="L34" i="1"/>
  <c r="L35" i="1"/>
  <c r="L36" i="1"/>
  <c r="J11" i="1"/>
  <c r="L11" i="1"/>
  <c r="M25" i="1" l="1"/>
  <c r="M28" i="1"/>
  <c r="M27" i="1"/>
  <c r="M24" i="1"/>
  <c r="M23" i="1"/>
  <c r="M26" i="1"/>
  <c r="M13" i="1"/>
  <c r="M16" i="1"/>
  <c r="M21" i="1"/>
  <c r="M19" i="1"/>
  <c r="M35" i="1"/>
  <c r="M36" i="1"/>
  <c r="M22" i="1"/>
  <c r="M34" i="1"/>
  <c r="M20" i="1"/>
  <c r="M29" i="1"/>
  <c r="M18" i="1"/>
  <c r="M12" i="1"/>
  <c r="M32" i="1"/>
  <c r="M31" i="1"/>
  <c r="M33" i="1"/>
  <c r="M15" i="1"/>
  <c r="M11" i="1"/>
  <c r="M17" i="1"/>
  <c r="M30" i="1"/>
  <c r="M14" i="1"/>
  <c r="M38" i="1" l="1"/>
  <c r="R11" i="1"/>
  <c r="Q11" i="1" s="1"/>
  <c r="P11" i="1" s="1"/>
  <c r="O11" i="1" s="1"/>
  <c r="R16" i="1"/>
  <c r="Q16" i="1" s="1"/>
  <c r="P16" i="1" s="1"/>
  <c r="O16" i="1" s="1"/>
  <c r="R12" i="1"/>
  <c r="Q12" i="1" s="1"/>
  <c r="P12" i="1" s="1"/>
  <c r="O12" i="1" s="1"/>
  <c r="R13" i="1"/>
  <c r="Q13" i="1" s="1"/>
  <c r="P13" i="1" s="1"/>
  <c r="O13" i="1" s="1"/>
  <c r="R14" i="1"/>
  <c r="Q14" i="1" s="1"/>
  <c r="P14" i="1" s="1"/>
  <c r="O14" i="1" s="1"/>
  <c r="R15" i="1"/>
  <c r="Q15" i="1" s="1"/>
  <c r="P15" i="1" s="1"/>
  <c r="O15" i="1" s="1"/>
  <c r="R17" i="1"/>
  <c r="Q17" i="1" s="1"/>
  <c r="P17" i="1" s="1"/>
  <c r="O17" i="1" s="1"/>
  <c r="R18" i="1"/>
  <c r="Q18" i="1" s="1"/>
  <c r="P18" i="1" s="1"/>
  <c r="O18" i="1" s="1"/>
  <c r="R19" i="1"/>
  <c r="Q19" i="1" s="1"/>
  <c r="P19" i="1" s="1"/>
  <c r="O19" i="1" s="1"/>
  <c r="R20" i="1"/>
  <c r="Q20" i="1" s="1"/>
  <c r="P20" i="1" s="1"/>
  <c r="O20" i="1" s="1"/>
  <c r="R22" i="1"/>
  <c r="Q22" i="1" s="1"/>
  <c r="P22" i="1" s="1"/>
  <c r="O22" i="1" s="1"/>
  <c r="R29" i="1"/>
  <c r="Q29" i="1" s="1"/>
  <c r="P29" i="1" s="1"/>
  <c r="O29" i="1" s="1"/>
  <c r="R30" i="1"/>
  <c r="Q30" i="1" s="1"/>
  <c r="P30" i="1" s="1"/>
  <c r="O30" i="1" s="1"/>
  <c r="R31" i="1"/>
  <c r="Q31" i="1" s="1"/>
  <c r="P31" i="1" s="1"/>
  <c r="O31" i="1" s="1"/>
  <c r="R33" i="1"/>
  <c r="Q33" i="1" s="1"/>
  <c r="P33" i="1" s="1"/>
  <c r="O33" i="1" s="1"/>
  <c r="R34" i="1"/>
  <c r="Q34" i="1" s="1"/>
  <c r="P34" i="1" s="1"/>
  <c r="O34" i="1" s="1"/>
  <c r="R35" i="1"/>
  <c r="Q35" i="1" s="1"/>
  <c r="P35" i="1" s="1"/>
  <c r="O35" i="1" s="1"/>
  <c r="R36" i="1"/>
  <c r="Q36" i="1" s="1"/>
  <c r="P36" i="1" s="1"/>
  <c r="O36" i="1" s="1"/>
  <c r="C41" i="1"/>
  <c r="C40" i="1"/>
  <c r="C39" i="1"/>
  <c r="R21" i="1"/>
  <c r="Q21" i="1" s="1"/>
  <c r="P21" i="1" s="1"/>
  <c r="O21" i="1" s="1"/>
  <c r="O39" i="1" l="1"/>
</calcChain>
</file>

<file path=xl/sharedStrings.xml><?xml version="1.0" encoding="utf-8"?>
<sst xmlns="http://schemas.openxmlformats.org/spreadsheetml/2006/main" count="105" uniqueCount="69">
  <si>
    <t>Auto</t>
  </si>
  <si>
    <t>2</t>
  </si>
  <si>
    <t>3</t>
  </si>
  <si>
    <t>4</t>
  </si>
  <si>
    <t>Total</t>
  </si>
  <si>
    <t>[Fr.]</t>
  </si>
  <si>
    <t>[km]</t>
  </si>
  <si>
    <t>1-4</t>
  </si>
  <si>
    <t>Hôtel</t>
  </si>
  <si>
    <t>E-Mail</t>
  </si>
  <si>
    <t xml:space="preserve">Adresse </t>
  </si>
  <si>
    <t>Betrieb</t>
  </si>
  <si>
    <t>Ausbilder</t>
  </si>
  <si>
    <t>PLZ/Ort</t>
  </si>
  <si>
    <t>Telefon</t>
  </si>
  <si>
    <t>Mobil*</t>
  </si>
  <si>
    <t>Bemerkungen</t>
  </si>
  <si>
    <t>Vorname</t>
  </si>
  <si>
    <t>Name</t>
  </si>
  <si>
    <t>Mobil</t>
  </si>
  <si>
    <t>*Fakultativ</t>
  </si>
  <si>
    <t>PLZ/ Ort</t>
  </si>
  <si>
    <t xml:space="preserve">Daten des Betriebs </t>
  </si>
  <si>
    <t>Daten des Lernenden</t>
  </si>
  <si>
    <t>Auszufüllende Felder</t>
  </si>
  <si>
    <t xml:space="preserve">Postkonto Lernender	</t>
  </si>
  <si>
    <t>Bank / Ort</t>
  </si>
  <si>
    <t>Konto</t>
  </si>
  <si>
    <t>Zugunsten von</t>
  </si>
  <si>
    <t xml:space="preserve">PC-Num. </t>
  </si>
  <si>
    <t>Datum:</t>
  </si>
  <si>
    <t>Unterschrift:</t>
  </si>
  <si>
    <t>BankKonto Lernender</t>
  </si>
  <si>
    <t>Datum</t>
  </si>
  <si>
    <t>Grund</t>
  </si>
  <si>
    <t>Ort</t>
  </si>
  <si>
    <t>Motorrad</t>
  </si>
  <si>
    <t>Zug/Bus</t>
  </si>
  <si>
    <t>Hotel</t>
  </si>
  <si>
    <t>[Anz. Nacht]</t>
  </si>
  <si>
    <t>Formular für die Rückerstattung</t>
  </si>
  <si>
    <t>von</t>
  </si>
  <si>
    <t>bis</t>
  </si>
  <si>
    <t>Periode</t>
  </si>
  <si>
    <t>Sägewerk Muster</t>
  </si>
  <si>
    <t>Helvetiastrasse 17</t>
  </si>
  <si>
    <t xml:space="preserve">Bernhard Muhr </t>
  </si>
  <si>
    <t>3000</t>
  </si>
  <si>
    <t>Bern</t>
  </si>
  <si>
    <t>031 350 89 89</t>
  </si>
  <si>
    <t>admin@holz-bois.ch</t>
  </si>
  <si>
    <t>Bernhard</t>
  </si>
  <si>
    <t>Muhr</t>
  </si>
  <si>
    <t>079 123 45 67</t>
  </si>
  <si>
    <t>Raiffeisen, Bern</t>
  </si>
  <si>
    <t>Bernhard Muhr</t>
  </si>
  <si>
    <t>CH 12345</t>
  </si>
  <si>
    <t>Beispiel Autofahrt</t>
  </si>
  <si>
    <t>üK N°6</t>
  </si>
  <si>
    <t>Beispiel Motorradfahrt</t>
  </si>
  <si>
    <t>üKN°6</t>
  </si>
  <si>
    <t>Beispiel mit Fahrgemeinschaft</t>
  </si>
  <si>
    <t>Haus- RDV Ort</t>
  </si>
  <si>
    <t xml:space="preserve">Freibourg </t>
  </si>
  <si>
    <t>oder</t>
  </si>
  <si>
    <t>Beispiel mit Hotelübernachtung</t>
  </si>
  <si>
    <t>Fahrt Haus-Hotel</t>
  </si>
  <si>
    <t>Hotelnacht</t>
  </si>
  <si>
    <t xml:space="preserve">Zurück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</si>
</sst>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0\ &quot;Fr./km&quot;"/>
    <numFmt numFmtId="166" formatCode="#,##0.0"/>
    <numFmt numFmtId="167" formatCode="0.00\ &quot;Fr./Nacht&quot;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sz val="10"/>
      <name val="Arial Nova Light"/>
      <family val="2"/>
    </font>
    <font>
      <b/>
      <sz val="10"/>
      <name val="Arial Nova Light"/>
      <family val="2"/>
    </font>
    <font>
      <sz val="10"/>
      <color indexed="12"/>
      <name val="Arial Nova Light"/>
      <family val="2"/>
    </font>
    <font>
      <sz val="8"/>
      <name val="Arial Nova Light"/>
      <family val="2"/>
    </font>
    <font>
      <u/>
      <sz val="10"/>
      <name val="Arial Nova Light"/>
      <family val="2"/>
    </font>
    <font>
      <b/>
      <sz val="16"/>
      <name val="Arial Nova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9">
    <xf numFmtId="0" fontId="0" fillId="0" borderId="0" xfId="0"/>
    <xf numFmtId="0" fontId="1" fillId="2" borderId="0" xfId="1" applyNumberFormat="1" applyFill="1" applyBorder="1" applyAlignment="1" applyProtection="1">
      <alignment horizontal="left"/>
    </xf>
    <xf numFmtId="14" fontId="0" fillId="2" borderId="0" xfId="0" applyNumberFormat="1" applyFill="1" applyAlignment="1">
      <alignment horizontal="left"/>
    </xf>
    <xf numFmtId="49" fontId="0" fillId="2" borderId="0" xfId="0" applyNumberFormat="1" applyFill="1"/>
    <xf numFmtId="49" fontId="0" fillId="0" borderId="0" xfId="0" applyNumberFormat="1"/>
    <xf numFmtId="49" fontId="0" fillId="2" borderId="0" xfId="0" applyNumberFormat="1" applyFill="1" applyAlignment="1">
      <alignment vertical="center"/>
    </xf>
    <xf numFmtId="49" fontId="0" fillId="0" borderId="0" xfId="0" applyNumberFormat="1" applyAlignment="1">
      <alignment vertical="center"/>
    </xf>
    <xf numFmtId="0" fontId="0" fillId="2" borderId="0" xfId="0" applyFill="1"/>
    <xf numFmtId="14" fontId="4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0" borderId="0" xfId="1" applyNumberFormat="1" applyFill="1" applyBorder="1" applyProtection="1"/>
    <xf numFmtId="0" fontId="1" fillId="2" borderId="0" xfId="1" quotePrefix="1" applyNumberFormat="1" applyFont="1" applyFill="1" applyBorder="1" applyAlignment="1" applyProtection="1">
      <alignment horizontal="center"/>
    </xf>
    <xf numFmtId="164" fontId="4" fillId="2" borderId="0" xfId="1" applyFont="1" applyFill="1" applyBorder="1" applyAlignment="1" applyProtection="1">
      <alignment horizontal="left"/>
    </xf>
    <xf numFmtId="4" fontId="3" fillId="2" borderId="0" xfId="1" applyNumberFormat="1" applyFont="1" applyFill="1" applyBorder="1" applyProtection="1"/>
    <xf numFmtId="4" fontId="2" fillId="2" borderId="0" xfId="1" applyNumberFormat="1" applyFont="1" applyFill="1" applyBorder="1" applyProtection="1"/>
    <xf numFmtId="49" fontId="5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 vertical="top"/>
    </xf>
    <xf numFmtId="0" fontId="3" fillId="2" borderId="0" xfId="1" applyNumberFormat="1" applyFont="1" applyFill="1" applyBorder="1" applyAlignment="1" applyProtection="1">
      <alignment horizontal="center"/>
    </xf>
    <xf numFmtId="0" fontId="0" fillId="2" borderId="0" xfId="0" applyFill="1" applyAlignment="1">
      <alignment horizontal="left"/>
    </xf>
    <xf numFmtId="0" fontId="6" fillId="2" borderId="0" xfId="1" applyNumberFormat="1" applyFont="1" applyFill="1" applyBorder="1" applyAlignment="1" applyProtection="1">
      <alignment horizontal="left"/>
    </xf>
    <xf numFmtId="49" fontId="9" fillId="2" borderId="8" xfId="0" applyNumberFormat="1" applyFont="1" applyFill="1" applyBorder="1" applyAlignment="1">
      <alignment horizontal="left"/>
    </xf>
    <xf numFmtId="49" fontId="9" fillId="2" borderId="3" xfId="1" applyNumberFormat="1" applyFont="1" applyFill="1" applyBorder="1" applyAlignment="1" applyProtection="1">
      <alignment horizontal="center"/>
    </xf>
    <xf numFmtId="14" fontId="8" fillId="2" borderId="24" xfId="0" applyNumberFormat="1" applyFont="1" applyFill="1" applyBorder="1" applyAlignment="1">
      <alignment horizontal="left"/>
    </xf>
    <xf numFmtId="49" fontId="6" fillId="2" borderId="0" xfId="0" applyNumberFormat="1" applyFont="1" applyFill="1"/>
    <xf numFmtId="49" fontId="6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49" fontId="6" fillId="3" borderId="41" xfId="0" applyNumberFormat="1" applyFont="1" applyFill="1" applyBorder="1" applyAlignment="1">
      <alignment horizontal="left"/>
    </xf>
    <xf numFmtId="49" fontId="6" fillId="3" borderId="4" xfId="0" applyNumberFormat="1" applyFont="1" applyFill="1" applyBorder="1" applyAlignment="1">
      <alignment horizontal="left"/>
    </xf>
    <xf numFmtId="49" fontId="6" fillId="3" borderId="6" xfId="0" applyNumberFormat="1" applyFont="1" applyFill="1" applyBorder="1" applyAlignment="1">
      <alignment horizontal="left"/>
    </xf>
    <xf numFmtId="49" fontId="6" fillId="3" borderId="40" xfId="0" applyNumberFormat="1" applyFont="1" applyFill="1" applyBorder="1"/>
    <xf numFmtId="49" fontId="6" fillId="3" borderId="44" xfId="0" applyNumberFormat="1" applyFont="1" applyFill="1" applyBorder="1" applyAlignment="1">
      <alignment horizontal="left"/>
    </xf>
    <xf numFmtId="49" fontId="6" fillId="3" borderId="22" xfId="0" applyNumberFormat="1" applyFont="1" applyFill="1" applyBorder="1" applyAlignment="1">
      <alignment horizontal="left"/>
    </xf>
    <xf numFmtId="49" fontId="6" fillId="3" borderId="11" xfId="0" applyNumberFormat="1" applyFont="1" applyFill="1" applyBorder="1" applyAlignment="1">
      <alignment horizontal="left"/>
    </xf>
    <xf numFmtId="49" fontId="6" fillId="2" borderId="9" xfId="0" applyNumberFormat="1" applyFont="1" applyFill="1" applyBorder="1" applyAlignment="1">
      <alignment vertical="center"/>
    </xf>
    <xf numFmtId="0" fontId="6" fillId="3" borderId="4" xfId="1" applyNumberFormat="1" applyFont="1" applyFill="1" applyBorder="1" applyAlignment="1" applyProtection="1">
      <alignment horizontal="left"/>
    </xf>
    <xf numFmtId="0" fontId="6" fillId="3" borderId="6" xfId="1" applyNumberFormat="1" applyFont="1" applyFill="1" applyBorder="1" applyAlignment="1" applyProtection="1">
      <alignment horizontal="left"/>
    </xf>
    <xf numFmtId="0" fontId="6" fillId="3" borderId="29" xfId="1" applyNumberFormat="1" applyFont="1" applyFill="1" applyBorder="1" applyAlignment="1" applyProtection="1">
      <alignment horizontal="left"/>
    </xf>
    <xf numFmtId="0" fontId="6" fillId="2" borderId="13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2" fontId="6" fillId="2" borderId="14" xfId="0" applyNumberFormat="1" applyFont="1" applyFill="1" applyBorder="1" applyAlignment="1" applyProtection="1">
      <alignment horizontal="right" vertical="top"/>
      <protection locked="0"/>
    </xf>
    <xf numFmtId="2" fontId="6" fillId="2" borderId="21" xfId="0" applyNumberFormat="1" applyFont="1" applyFill="1" applyBorder="1" applyAlignment="1" applyProtection="1">
      <alignment horizontal="right" vertical="top"/>
      <protection locked="0"/>
    </xf>
    <xf numFmtId="2" fontId="6" fillId="2" borderId="23" xfId="0" applyNumberFormat="1" applyFont="1" applyFill="1" applyBorder="1" applyAlignment="1" applyProtection="1">
      <alignment horizontal="right"/>
      <protection locked="0"/>
    </xf>
    <xf numFmtId="4" fontId="7" fillId="0" borderId="0" xfId="1" applyNumberFormat="1" applyFont="1" applyFill="1" applyBorder="1" applyProtection="1"/>
    <xf numFmtId="0" fontId="0" fillId="2" borderId="13" xfId="0" applyFill="1" applyBorder="1"/>
    <xf numFmtId="0" fontId="6" fillId="3" borderId="10" xfId="1" applyNumberFormat="1" applyFont="1" applyFill="1" applyBorder="1" applyAlignment="1" applyProtection="1">
      <alignment horizontal="left"/>
    </xf>
    <xf numFmtId="0" fontId="6" fillId="3" borderId="11" xfId="1" applyNumberFormat="1" applyFont="1" applyFill="1" applyBorder="1" applyAlignment="1" applyProtection="1">
      <alignment horizontal="center"/>
    </xf>
    <xf numFmtId="0" fontId="6" fillId="3" borderId="6" xfId="1" applyNumberFormat="1" applyFont="1" applyFill="1" applyBorder="1" applyAlignment="1" applyProtection="1">
      <alignment horizontal="center"/>
    </xf>
    <xf numFmtId="0" fontId="6" fillId="0" borderId="19" xfId="0" applyFont="1" applyBorder="1" applyAlignment="1">
      <alignment horizontal="left"/>
    </xf>
    <xf numFmtId="0" fontId="6" fillId="3" borderId="29" xfId="0" applyFont="1" applyFill="1" applyBorder="1" applyAlignment="1">
      <alignment horizontal="left"/>
    </xf>
    <xf numFmtId="0" fontId="6" fillId="2" borderId="24" xfId="0" applyFont="1" applyFill="1" applyBorder="1" applyAlignment="1">
      <alignment horizontal="left"/>
    </xf>
    <xf numFmtId="4" fontId="3" fillId="2" borderId="0" xfId="1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7" fillId="5" borderId="25" xfId="1" applyNumberFormat="1" applyFont="1" applyFill="1" applyBorder="1" applyAlignment="1" applyProtection="1">
      <alignment horizontal="right" vertical="center"/>
    </xf>
    <xf numFmtId="4" fontId="7" fillId="3" borderId="15" xfId="1" applyNumberFormat="1" applyFont="1" applyFill="1" applyBorder="1" applyAlignment="1" applyProtection="1">
      <alignment vertical="center"/>
    </xf>
    <xf numFmtId="0" fontId="7" fillId="6" borderId="25" xfId="0" applyFont="1" applyFill="1" applyBorder="1" applyAlignment="1">
      <alignment horizontal="center" vertical="center"/>
    </xf>
    <xf numFmtId="0" fontId="6" fillId="6" borderId="4" xfId="1" applyNumberFormat="1" applyFont="1" applyFill="1" applyBorder="1" applyAlignment="1" applyProtection="1">
      <alignment horizontal="center" vertical="top"/>
    </xf>
    <xf numFmtId="0" fontId="6" fillId="6" borderId="10" xfId="1" applyNumberFormat="1" applyFont="1" applyFill="1" applyBorder="1" applyAlignment="1" applyProtection="1">
      <alignment horizontal="left" vertical="top"/>
    </xf>
    <xf numFmtId="0" fontId="6" fillId="2" borderId="8" xfId="1" applyNumberFormat="1" applyFont="1" applyFill="1" applyBorder="1" applyAlignment="1" applyProtection="1">
      <alignment horizontal="left"/>
    </xf>
    <xf numFmtId="14" fontId="8" fillId="2" borderId="0" xfId="0" applyNumberFormat="1" applyFont="1" applyFill="1"/>
    <xf numFmtId="14" fontId="6" fillId="2" borderId="50" xfId="0" applyNumberFormat="1" applyFont="1" applyFill="1" applyBorder="1" applyAlignment="1">
      <alignment horizontal="left"/>
    </xf>
    <xf numFmtId="14" fontId="6" fillId="2" borderId="0" xfId="0" applyNumberFormat="1" applyFont="1" applyFill="1" applyAlignment="1">
      <alignment horizontal="left"/>
    </xf>
    <xf numFmtId="14" fontId="6" fillId="2" borderId="8" xfId="0" applyNumberFormat="1" applyFont="1" applyFill="1" applyBorder="1" applyAlignment="1">
      <alignment horizontal="left"/>
    </xf>
    <xf numFmtId="49" fontId="9" fillId="2" borderId="50" xfId="0" applyNumberFormat="1" applyFont="1" applyFill="1" applyBorder="1" applyAlignment="1">
      <alignment horizontal="left"/>
    </xf>
    <xf numFmtId="49" fontId="9" fillId="2" borderId="0" xfId="0" applyNumberFormat="1" applyFont="1" applyFill="1" applyAlignment="1">
      <alignment horizontal="left"/>
    </xf>
    <xf numFmtId="49" fontId="9" fillId="2" borderId="47" xfId="0" applyNumberFormat="1" applyFont="1" applyFill="1" applyBorder="1" applyAlignment="1">
      <alignment horizontal="left"/>
    </xf>
    <xf numFmtId="0" fontId="6" fillId="2" borderId="50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8" xfId="0" applyFont="1" applyFill="1" applyBorder="1" applyAlignment="1">
      <alignment horizontal="left"/>
    </xf>
    <xf numFmtId="14" fontId="8" fillId="2" borderId="50" xfId="0" applyNumberFormat="1" applyFont="1" applyFill="1" applyBorder="1" applyAlignment="1">
      <alignment horizontal="left"/>
    </xf>
    <xf numFmtId="14" fontId="8" fillId="2" borderId="0" xfId="0" applyNumberFormat="1" applyFont="1" applyFill="1" applyAlignment="1">
      <alignment horizontal="left"/>
    </xf>
    <xf numFmtId="14" fontId="8" fillId="2" borderId="27" xfId="0" applyNumberFormat="1" applyFont="1" applyFill="1" applyBorder="1" applyAlignment="1">
      <alignment horizontal="left"/>
    </xf>
    <xf numFmtId="0" fontId="0" fillId="2" borderId="52" xfId="0" applyFill="1" applyBorder="1"/>
    <xf numFmtId="0" fontId="6" fillId="0" borderId="9" xfId="0" applyFont="1" applyBorder="1" applyAlignment="1">
      <alignment horizontal="left"/>
    </xf>
    <xf numFmtId="0" fontId="6" fillId="2" borderId="9" xfId="1" applyNumberFormat="1" applyFont="1" applyFill="1" applyBorder="1" applyAlignment="1" applyProtection="1">
      <alignment horizontal="left"/>
    </xf>
    <xf numFmtId="165" fontId="8" fillId="4" borderId="10" xfId="1" applyNumberFormat="1" applyFont="1" applyFill="1" applyBorder="1" applyAlignment="1" applyProtection="1"/>
    <xf numFmtId="165" fontId="8" fillId="4" borderId="25" xfId="1" applyNumberFormat="1" applyFont="1" applyFill="1" applyBorder="1" applyAlignment="1" applyProtection="1"/>
    <xf numFmtId="165" fontId="8" fillId="4" borderId="31" xfId="1" applyNumberFormat="1" applyFont="1" applyFill="1" applyBorder="1" applyAlignment="1" applyProtection="1">
      <alignment horizontal="left"/>
    </xf>
    <xf numFmtId="4" fontId="6" fillId="2" borderId="3" xfId="1" applyNumberFormat="1" applyFont="1" applyFill="1" applyBorder="1" applyProtection="1"/>
    <xf numFmtId="2" fontId="6" fillId="0" borderId="22" xfId="0" applyNumberFormat="1" applyFont="1" applyBorder="1" applyAlignment="1">
      <alignment horizontal="right" vertical="top"/>
    </xf>
    <xf numFmtId="2" fontId="6" fillId="2" borderId="22" xfId="0" applyNumberFormat="1" applyFont="1" applyFill="1" applyBorder="1" applyAlignment="1">
      <alignment horizontal="right" vertical="top"/>
    </xf>
    <xf numFmtId="2" fontId="6" fillId="2" borderId="11" xfId="0" applyNumberFormat="1" applyFont="1" applyFill="1" applyBorder="1" applyAlignment="1">
      <alignment horizontal="right"/>
    </xf>
    <xf numFmtId="0" fontId="6" fillId="0" borderId="22" xfId="0" applyFont="1" applyBorder="1" applyAlignment="1">
      <alignment horizontal="left" vertical="top"/>
    </xf>
    <xf numFmtId="0" fontId="6" fillId="2" borderId="22" xfId="0" applyFont="1" applyFill="1" applyBorder="1" applyAlignment="1">
      <alignment horizontal="left" vertical="top"/>
    </xf>
    <xf numFmtId="0" fontId="6" fillId="2" borderId="11" xfId="0" applyFont="1" applyFill="1" applyBorder="1" applyAlignment="1">
      <alignment horizontal="left"/>
    </xf>
    <xf numFmtId="4" fontId="6" fillId="2" borderId="4" xfId="1" applyNumberFormat="1" applyFont="1" applyFill="1" applyBorder="1" applyProtection="1"/>
    <xf numFmtId="4" fontId="6" fillId="2" borderId="6" xfId="1" applyNumberFormat="1" applyFont="1" applyFill="1" applyBorder="1" applyProtection="1"/>
    <xf numFmtId="49" fontId="8" fillId="7" borderId="20" xfId="0" applyNumberFormat="1" applyFont="1" applyFill="1" applyBorder="1" applyAlignment="1" applyProtection="1">
      <alignment horizontal="left"/>
      <protection locked="0"/>
    </xf>
    <xf numFmtId="49" fontId="8" fillId="7" borderId="1" xfId="0" applyNumberFormat="1" applyFont="1" applyFill="1" applyBorder="1" applyProtection="1">
      <protection locked="0"/>
    </xf>
    <xf numFmtId="14" fontId="8" fillId="7" borderId="30" xfId="0" applyNumberFormat="1" applyFont="1" applyFill="1" applyBorder="1" applyProtection="1">
      <protection locked="0"/>
    </xf>
    <xf numFmtId="14" fontId="8" fillId="7" borderId="11" xfId="0" applyNumberFormat="1" applyFont="1" applyFill="1" applyBorder="1" applyProtection="1">
      <protection locked="0"/>
    </xf>
    <xf numFmtId="14" fontId="8" fillId="7" borderId="3" xfId="0" applyNumberFormat="1" applyFont="1" applyFill="1" applyBorder="1" applyProtection="1">
      <protection locked="0"/>
    </xf>
    <xf numFmtId="14" fontId="8" fillId="7" borderId="4" xfId="0" applyNumberFormat="1" applyFont="1" applyFill="1" applyBorder="1" applyProtection="1">
      <protection locked="0"/>
    </xf>
    <xf numFmtId="0" fontId="8" fillId="7" borderId="18" xfId="0" applyFont="1" applyFill="1" applyBorder="1" applyAlignment="1" applyProtection="1">
      <alignment horizontal="left"/>
      <protection locked="0"/>
    </xf>
    <xf numFmtId="0" fontId="8" fillId="7" borderId="22" xfId="0" applyFont="1" applyFill="1" applyBorder="1" applyAlignment="1" applyProtection="1">
      <alignment horizontal="left"/>
      <protection locked="0"/>
    </xf>
    <xf numFmtId="0" fontId="8" fillId="7" borderId="21" xfId="0" applyFont="1" applyFill="1" applyBorder="1" applyAlignment="1" applyProtection="1">
      <alignment horizontal="left" vertical="top"/>
      <protection locked="0"/>
    </xf>
    <xf numFmtId="0" fontId="6" fillId="7" borderId="22" xfId="0" applyFont="1" applyFill="1" applyBorder="1" applyAlignment="1" applyProtection="1">
      <alignment horizontal="left" vertical="top"/>
      <protection locked="0"/>
    </xf>
    <xf numFmtId="14" fontId="8" fillId="7" borderId="6" xfId="0" applyNumberFormat="1" applyFont="1" applyFill="1" applyBorder="1" applyProtection="1">
      <protection locked="0"/>
    </xf>
    <xf numFmtId="3" fontId="8" fillId="7" borderId="3" xfId="1" applyNumberFormat="1" applyFont="1" applyFill="1" applyBorder="1" applyProtection="1">
      <protection locked="0"/>
    </xf>
    <xf numFmtId="3" fontId="8" fillId="7" borderId="4" xfId="1" applyNumberFormat="1" applyFont="1" applyFill="1" applyBorder="1" applyProtection="1">
      <protection locked="0"/>
    </xf>
    <xf numFmtId="3" fontId="8" fillId="7" borderId="48" xfId="1" applyNumberFormat="1" applyFont="1" applyFill="1" applyBorder="1" applyProtection="1">
      <protection locked="0"/>
    </xf>
    <xf numFmtId="4" fontId="8" fillId="7" borderId="3" xfId="1" applyNumberFormat="1" applyFont="1" applyFill="1" applyBorder="1" applyProtection="1">
      <protection locked="0"/>
    </xf>
    <xf numFmtId="4" fontId="8" fillId="7" borderId="4" xfId="1" applyNumberFormat="1" applyFont="1" applyFill="1" applyBorder="1" applyProtection="1">
      <protection locked="0"/>
    </xf>
    <xf numFmtId="4" fontId="8" fillId="7" borderId="6" xfId="1" applyNumberFormat="1" applyFont="1" applyFill="1" applyBorder="1" applyProtection="1">
      <protection locked="0"/>
    </xf>
    <xf numFmtId="166" fontId="8" fillId="7" borderId="3" xfId="1" applyNumberFormat="1" applyFont="1" applyFill="1" applyBorder="1" applyAlignment="1" applyProtection="1">
      <alignment horizontal="right"/>
      <protection locked="0"/>
    </xf>
    <xf numFmtId="166" fontId="8" fillId="7" borderId="4" xfId="1" applyNumberFormat="1" applyFont="1" applyFill="1" applyBorder="1" applyAlignment="1" applyProtection="1">
      <alignment horizontal="right"/>
      <protection locked="0"/>
    </xf>
    <xf numFmtId="166" fontId="8" fillId="7" borderId="6" xfId="1" applyNumberFormat="1" applyFont="1" applyFill="1" applyBorder="1" applyAlignment="1" applyProtection="1">
      <alignment horizontal="right"/>
      <protection locked="0"/>
    </xf>
    <xf numFmtId="0" fontId="6" fillId="7" borderId="14" xfId="1" applyNumberFormat="1" applyFont="1" applyFill="1" applyBorder="1" applyAlignment="1" applyProtection="1">
      <alignment horizontal="left"/>
    </xf>
    <xf numFmtId="0" fontId="0" fillId="7" borderId="14" xfId="0" applyFill="1" applyBorder="1"/>
    <xf numFmtId="0" fontId="6" fillId="7" borderId="0" xfId="1" applyNumberFormat="1" applyFont="1" applyFill="1" applyBorder="1" applyAlignment="1" applyProtection="1">
      <alignment horizontal="left"/>
    </xf>
    <xf numFmtId="0" fontId="6" fillId="7" borderId="8" xfId="1" applyNumberFormat="1" applyFont="1" applyFill="1" applyBorder="1" applyAlignment="1" applyProtection="1">
      <alignment horizontal="left"/>
    </xf>
    <xf numFmtId="0" fontId="6" fillId="7" borderId="9" xfId="1" applyNumberFormat="1" applyFont="1" applyFill="1" applyBorder="1" applyAlignment="1" applyProtection="1">
      <alignment horizontal="left"/>
    </xf>
    <xf numFmtId="0" fontId="6" fillId="7" borderId="31" xfId="1" applyNumberFormat="1" applyFont="1" applyFill="1" applyBorder="1" applyAlignment="1" applyProtection="1">
      <alignment horizontal="left"/>
    </xf>
    <xf numFmtId="49" fontId="6" fillId="7" borderId="51" xfId="0" applyNumberFormat="1" applyFont="1" applyFill="1" applyBorder="1" applyAlignment="1">
      <alignment horizontal="left"/>
    </xf>
    <xf numFmtId="49" fontId="6" fillId="2" borderId="10" xfId="0" applyNumberFormat="1" applyFont="1" applyFill="1" applyBorder="1"/>
    <xf numFmtId="49" fontId="6" fillId="2" borderId="25" xfId="0" applyNumberFormat="1" applyFont="1" applyFill="1" applyBorder="1"/>
    <xf numFmtId="0" fontId="10" fillId="7" borderId="13" xfId="1" applyNumberFormat="1" applyFont="1" applyFill="1" applyBorder="1" applyAlignment="1" applyProtection="1">
      <alignment horizontal="right"/>
    </xf>
    <xf numFmtId="167" fontId="8" fillId="4" borderId="47" xfId="1" applyNumberFormat="1" applyFont="1" applyFill="1" applyBorder="1" applyAlignment="1" applyProtection="1">
      <alignment horizontal="left"/>
    </xf>
    <xf numFmtId="49" fontId="8" fillId="7" borderId="21" xfId="0" applyNumberFormat="1" applyFont="1" applyFill="1" applyBorder="1" applyAlignment="1" applyProtection="1">
      <alignment horizontal="left"/>
      <protection locked="0"/>
    </xf>
    <xf numFmtId="49" fontId="8" fillId="7" borderId="22" xfId="0" applyNumberFormat="1" applyFont="1" applyFill="1" applyBorder="1" applyAlignment="1" applyProtection="1">
      <alignment horizontal="left"/>
      <protection locked="0"/>
    </xf>
    <xf numFmtId="0" fontId="7" fillId="6" borderId="36" xfId="0" applyFont="1" applyFill="1" applyBorder="1" applyAlignment="1">
      <alignment horizontal="left" vertical="center"/>
    </xf>
    <xf numFmtId="0" fontId="6" fillId="6" borderId="37" xfId="0" applyFont="1" applyFill="1" applyBorder="1" applyAlignment="1">
      <alignment horizontal="left" vertical="center"/>
    </xf>
    <xf numFmtId="0" fontId="6" fillId="6" borderId="38" xfId="0" applyFont="1" applyFill="1" applyBorder="1" applyAlignment="1">
      <alignment horizontal="left" vertical="center"/>
    </xf>
    <xf numFmtId="49" fontId="8" fillId="7" borderId="45" xfId="0" applyNumberFormat="1" applyFont="1" applyFill="1" applyBorder="1" applyAlignment="1" applyProtection="1">
      <alignment horizontal="left"/>
      <protection locked="0"/>
    </xf>
    <xf numFmtId="49" fontId="8" fillId="7" borderId="46" xfId="0" applyNumberFormat="1" applyFont="1" applyFill="1" applyBorder="1" applyAlignment="1" applyProtection="1">
      <alignment horizontal="left"/>
      <protection locked="0"/>
    </xf>
    <xf numFmtId="49" fontId="8" fillId="7" borderId="20" xfId="0" applyNumberFormat="1" applyFont="1" applyFill="1" applyBorder="1" applyAlignment="1" applyProtection="1">
      <alignment horizontal="left"/>
      <protection locked="0"/>
    </xf>
    <xf numFmtId="49" fontId="8" fillId="7" borderId="1" xfId="0" applyNumberFormat="1" applyFont="1" applyFill="1" applyBorder="1" applyAlignment="1" applyProtection="1">
      <alignment horizontal="left"/>
      <protection locked="0"/>
    </xf>
    <xf numFmtId="49" fontId="8" fillId="7" borderId="18" xfId="0" applyNumberFormat="1" applyFont="1" applyFill="1" applyBorder="1" applyAlignment="1" applyProtection="1">
      <alignment horizontal="left"/>
      <protection locked="0"/>
    </xf>
    <xf numFmtId="49" fontId="8" fillId="7" borderId="56" xfId="0" applyNumberFormat="1" applyFont="1" applyFill="1" applyBorder="1" applyAlignment="1" applyProtection="1">
      <alignment horizontal="left"/>
      <protection locked="0"/>
    </xf>
    <xf numFmtId="49" fontId="8" fillId="7" borderId="44" xfId="0" applyNumberFormat="1" applyFont="1" applyFill="1" applyBorder="1" applyAlignment="1" applyProtection="1">
      <alignment horizontal="left"/>
      <protection locked="0"/>
    </xf>
    <xf numFmtId="49" fontId="8" fillId="7" borderId="17" xfId="0" applyNumberFormat="1" applyFont="1" applyFill="1" applyBorder="1" applyAlignment="1" applyProtection="1">
      <alignment horizontal="left"/>
      <protection locked="0"/>
    </xf>
    <xf numFmtId="49" fontId="8" fillId="7" borderId="11" xfId="0" applyNumberFormat="1" applyFont="1" applyFill="1" applyBorder="1" applyAlignment="1" applyProtection="1">
      <alignment horizontal="left"/>
      <protection locked="0"/>
    </xf>
    <xf numFmtId="49" fontId="8" fillId="7" borderId="19" xfId="0" applyNumberFormat="1" applyFont="1" applyFill="1" applyBorder="1" applyAlignment="1" applyProtection="1">
      <alignment horizontal="left"/>
      <protection locked="0"/>
    </xf>
    <xf numFmtId="49" fontId="8" fillId="7" borderId="2" xfId="0" applyNumberFormat="1" applyFont="1" applyFill="1" applyBorder="1" applyAlignment="1" applyProtection="1">
      <alignment horizontal="left"/>
      <protection locked="0"/>
    </xf>
    <xf numFmtId="49" fontId="7" fillId="6" borderId="33" xfId="0" applyNumberFormat="1" applyFont="1" applyFill="1" applyBorder="1" applyAlignment="1">
      <alignment horizontal="left" vertical="center"/>
    </xf>
    <xf numFmtId="49" fontId="7" fillId="6" borderId="34" xfId="0" applyNumberFormat="1" applyFont="1" applyFill="1" applyBorder="1" applyAlignment="1">
      <alignment horizontal="left" vertical="center"/>
    </xf>
    <xf numFmtId="49" fontId="7" fillId="6" borderId="43" xfId="0" applyNumberFormat="1" applyFont="1" applyFill="1" applyBorder="1" applyAlignment="1">
      <alignment horizontal="left" vertical="center"/>
    </xf>
    <xf numFmtId="49" fontId="8" fillId="7" borderId="5" xfId="0" applyNumberFormat="1" applyFont="1" applyFill="1" applyBorder="1" applyAlignment="1" applyProtection="1">
      <alignment horizontal="left"/>
      <protection locked="0"/>
    </xf>
    <xf numFmtId="0" fontId="6" fillId="7" borderId="1" xfId="0" applyFont="1" applyFill="1" applyBorder="1" applyAlignment="1" applyProtection="1">
      <alignment horizontal="left"/>
      <protection locked="0"/>
    </xf>
    <xf numFmtId="49" fontId="8" fillId="7" borderId="7" xfId="0" applyNumberFormat="1" applyFont="1" applyFill="1" applyBorder="1" applyAlignment="1" applyProtection="1">
      <alignment horizontal="left"/>
      <protection locked="0"/>
    </xf>
    <xf numFmtId="0" fontId="6" fillId="7" borderId="2" xfId="0" applyFont="1" applyFill="1" applyBorder="1" applyAlignment="1" applyProtection="1">
      <alignment horizontal="left"/>
      <protection locked="0"/>
    </xf>
    <xf numFmtId="49" fontId="7" fillId="6" borderId="35" xfId="0" applyNumberFormat="1" applyFont="1" applyFill="1" applyBorder="1" applyAlignment="1">
      <alignment horizontal="left" vertical="center"/>
    </xf>
    <xf numFmtId="49" fontId="8" fillId="7" borderId="39" xfId="0" applyNumberFormat="1" applyFont="1" applyFill="1" applyBorder="1" applyAlignment="1" applyProtection="1">
      <alignment horizontal="left"/>
      <protection locked="0"/>
    </xf>
    <xf numFmtId="49" fontId="8" fillId="7" borderId="32" xfId="0" applyNumberFormat="1" applyFont="1" applyFill="1" applyBorder="1" applyAlignment="1" applyProtection="1">
      <alignment horizontal="left"/>
      <protection locked="0"/>
    </xf>
    <xf numFmtId="49" fontId="8" fillId="7" borderId="42" xfId="0" applyNumberFormat="1" applyFont="1" applyFill="1" applyBorder="1" applyAlignment="1" applyProtection="1">
      <alignment horizontal="left"/>
      <protection locked="0"/>
    </xf>
    <xf numFmtId="49" fontId="8" fillId="7" borderId="53" xfId="0" applyNumberFormat="1" applyFont="1" applyFill="1" applyBorder="1" applyAlignment="1" applyProtection="1">
      <alignment horizontal="left"/>
      <protection locked="0"/>
    </xf>
    <xf numFmtId="49" fontId="8" fillId="7" borderId="54" xfId="0" applyNumberFormat="1" applyFont="1" applyFill="1" applyBorder="1" applyAlignment="1" applyProtection="1">
      <alignment horizontal="left"/>
      <protection locked="0"/>
    </xf>
    <xf numFmtId="49" fontId="8" fillId="7" borderId="55" xfId="0" applyNumberFormat="1" applyFont="1" applyFill="1" applyBorder="1" applyAlignment="1" applyProtection="1">
      <alignment horizontal="left"/>
      <protection locked="0"/>
    </xf>
    <xf numFmtId="0" fontId="6" fillId="0" borderId="10" xfId="1" applyNumberFormat="1" applyFont="1" applyFill="1" applyBorder="1" applyAlignment="1" applyProtection="1">
      <alignment horizontal="left"/>
    </xf>
    <xf numFmtId="0" fontId="6" fillId="0" borderId="24" xfId="1" applyNumberFormat="1" applyFont="1" applyFill="1" applyBorder="1" applyAlignment="1" applyProtection="1">
      <alignment horizontal="left"/>
    </xf>
    <xf numFmtId="0" fontId="6" fillId="0" borderId="25" xfId="1" applyNumberFormat="1" applyFont="1" applyFill="1" applyBorder="1" applyAlignment="1" applyProtection="1">
      <alignment horizontal="left"/>
    </xf>
    <xf numFmtId="0" fontId="7" fillId="6" borderId="10" xfId="1" applyNumberFormat="1" applyFont="1" applyFill="1" applyBorder="1" applyAlignment="1" applyProtection="1">
      <alignment horizontal="left" vertical="center"/>
    </xf>
    <xf numFmtId="0" fontId="7" fillId="6" borderId="24" xfId="1" applyNumberFormat="1" applyFont="1" applyFill="1" applyBorder="1" applyAlignment="1" applyProtection="1">
      <alignment horizontal="left" vertical="center"/>
    </xf>
    <xf numFmtId="0" fontId="7" fillId="6" borderId="25" xfId="1" applyNumberFormat="1" applyFont="1" applyFill="1" applyBorder="1" applyAlignment="1" applyProtection="1">
      <alignment horizontal="left" vertical="center"/>
    </xf>
    <xf numFmtId="0" fontId="7" fillId="6" borderId="10" xfId="0" applyFont="1" applyFill="1" applyBorder="1" applyAlignment="1">
      <alignment horizontal="left"/>
    </xf>
    <xf numFmtId="0" fontId="7" fillId="6" borderId="24" xfId="0" applyFont="1" applyFill="1" applyBorder="1" applyAlignment="1">
      <alignment horizontal="left"/>
    </xf>
    <xf numFmtId="0" fontId="7" fillId="6" borderId="25" xfId="0" applyFont="1" applyFill="1" applyBorder="1" applyAlignment="1">
      <alignment horizontal="left"/>
    </xf>
    <xf numFmtId="49" fontId="9" fillId="2" borderId="16" xfId="1" applyNumberFormat="1" applyFont="1" applyFill="1" applyBorder="1" applyAlignment="1" applyProtection="1">
      <alignment horizontal="center"/>
    </xf>
    <xf numFmtId="49" fontId="9" fillId="2" borderId="12" xfId="1" applyNumberFormat="1" applyFont="1" applyFill="1" applyBorder="1" applyAlignment="1" applyProtection="1">
      <alignment horizontal="center"/>
    </xf>
    <xf numFmtId="0" fontId="7" fillId="6" borderId="10" xfId="0" applyFont="1" applyFill="1" applyBorder="1" applyAlignment="1">
      <alignment horizontal="left" vertical="center"/>
    </xf>
    <xf numFmtId="0" fontId="7" fillId="6" borderId="24" xfId="0" applyFont="1" applyFill="1" applyBorder="1" applyAlignment="1">
      <alignment horizontal="left" vertical="center"/>
    </xf>
    <xf numFmtId="0" fontId="7" fillId="6" borderId="50" xfId="1" applyNumberFormat="1" applyFont="1" applyFill="1" applyBorder="1" applyAlignment="1" applyProtection="1">
      <alignment horizontal="left"/>
    </xf>
    <xf numFmtId="0" fontId="7" fillId="6" borderId="8" xfId="1" applyNumberFormat="1" applyFont="1" applyFill="1" applyBorder="1" applyAlignment="1" applyProtection="1">
      <alignment horizontal="left"/>
    </xf>
    <xf numFmtId="0" fontId="6" fillId="0" borderId="18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6" borderId="18" xfId="1" applyNumberFormat="1" applyFont="1" applyFill="1" applyBorder="1" applyAlignment="1" applyProtection="1">
      <alignment horizontal="center" vertical="top"/>
    </xf>
    <xf numFmtId="0" fontId="6" fillId="6" borderId="22" xfId="1" applyNumberFormat="1" applyFont="1" applyFill="1" applyBorder="1" applyAlignment="1" applyProtection="1">
      <alignment horizontal="center" vertical="top"/>
    </xf>
    <xf numFmtId="0" fontId="7" fillId="6" borderId="47" xfId="1" applyNumberFormat="1" applyFont="1" applyFill="1" applyBorder="1" applyAlignment="1" applyProtection="1">
      <alignment horizontal="left"/>
    </xf>
    <xf numFmtId="0" fontId="7" fillId="6" borderId="31" xfId="1" applyNumberFormat="1" applyFont="1" applyFill="1" applyBorder="1" applyAlignment="1" applyProtection="1">
      <alignment horizontal="left"/>
    </xf>
    <xf numFmtId="0" fontId="6" fillId="0" borderId="13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7" fillId="6" borderId="26" xfId="0" applyFont="1" applyFill="1" applyBorder="1" applyAlignment="1">
      <alignment horizontal="left"/>
    </xf>
    <xf numFmtId="0" fontId="7" fillId="6" borderId="28" xfId="0" applyFont="1" applyFill="1" applyBorder="1" applyAlignment="1">
      <alignment horizontal="left"/>
    </xf>
    <xf numFmtId="0" fontId="6" fillId="6" borderId="10" xfId="1" applyNumberFormat="1" applyFont="1" applyFill="1" applyBorder="1" applyAlignment="1" applyProtection="1">
      <alignment horizontal="left" vertical="top"/>
    </xf>
    <xf numFmtId="0" fontId="6" fillId="6" borderId="25" xfId="1" applyNumberFormat="1" applyFont="1" applyFill="1" applyBorder="1" applyAlignment="1" applyProtection="1">
      <alignment horizontal="left" vertical="top"/>
    </xf>
    <xf numFmtId="0" fontId="8" fillId="7" borderId="16" xfId="0" applyFont="1" applyFill="1" applyBorder="1" applyAlignment="1" applyProtection="1">
      <alignment horizontal="left"/>
      <protection locked="0"/>
    </xf>
    <xf numFmtId="0" fontId="8" fillId="7" borderId="12" xfId="0" applyFont="1" applyFill="1" applyBorder="1" applyAlignment="1" applyProtection="1">
      <alignment horizontal="left"/>
      <protection locked="0"/>
    </xf>
    <xf numFmtId="0" fontId="8" fillId="7" borderId="16" xfId="0" applyFont="1" applyFill="1" applyBorder="1" applyAlignment="1" applyProtection="1">
      <alignment horizontal="left" vertical="top"/>
      <protection locked="0"/>
    </xf>
    <xf numFmtId="0" fontId="8" fillId="7" borderId="12" xfId="0" applyFont="1" applyFill="1" applyBorder="1" applyAlignment="1" applyProtection="1">
      <alignment horizontal="left" vertical="top"/>
      <protection locked="0"/>
    </xf>
    <xf numFmtId="0" fontId="8" fillId="7" borderId="18" xfId="0" applyFont="1" applyFill="1" applyBorder="1" applyAlignment="1" applyProtection="1">
      <alignment horizontal="left"/>
      <protection locked="0"/>
    </xf>
    <xf numFmtId="0" fontId="8" fillId="7" borderId="22" xfId="0" applyFont="1" applyFill="1" applyBorder="1" applyAlignment="1" applyProtection="1">
      <alignment horizontal="left"/>
      <protection locked="0"/>
    </xf>
    <xf numFmtId="0" fontId="8" fillId="7" borderId="18" xfId="0" applyFont="1" applyFill="1" applyBorder="1" applyAlignment="1" applyProtection="1">
      <alignment horizontal="left" vertical="top"/>
      <protection locked="0"/>
    </xf>
    <xf numFmtId="0" fontId="8" fillId="7" borderId="22" xfId="0" applyFont="1" applyFill="1" applyBorder="1" applyAlignment="1" applyProtection="1">
      <alignment horizontal="left" vertical="top"/>
      <protection locked="0"/>
    </xf>
    <xf numFmtId="0" fontId="8" fillId="7" borderId="17" xfId="0" applyFont="1" applyFill="1" applyBorder="1" applyAlignment="1" applyProtection="1">
      <alignment horizontal="left"/>
      <protection locked="0"/>
    </xf>
    <xf numFmtId="0" fontId="8" fillId="7" borderId="11" xfId="0" applyFont="1" applyFill="1" applyBorder="1" applyAlignment="1" applyProtection="1">
      <alignment horizontal="left"/>
      <protection locked="0"/>
    </xf>
    <xf numFmtId="0" fontId="6" fillId="3" borderId="16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49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3" borderId="18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left"/>
    </xf>
    <xf numFmtId="0" fontId="6" fillId="0" borderId="21" xfId="0" applyFont="1" applyBorder="1" applyAlignment="1">
      <alignment horizontal="left"/>
    </xf>
    <xf numFmtId="165" fontId="8" fillId="4" borderId="10" xfId="1" applyNumberFormat="1" applyFont="1" applyFill="1" applyBorder="1" applyAlignment="1" applyProtection="1">
      <alignment horizontal="left"/>
    </xf>
    <xf numFmtId="165" fontId="8" fillId="4" borderId="25" xfId="1" applyNumberFormat="1" applyFont="1" applyFill="1" applyBorder="1" applyAlignment="1" applyProtection="1">
      <alignment horizontal="left"/>
    </xf>
    <xf numFmtId="0" fontId="11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zoomScale="110" zoomScaleNormal="110" zoomScaleSheetLayoutView="130" workbookViewId="0">
      <selection sqref="A1:C1"/>
    </sheetView>
  </sheetViews>
  <sheetFormatPr baseColWidth="10" defaultColWidth="0" defaultRowHeight="13.15" customHeight="1" zeroHeight="1" x14ac:dyDescent="0.2"/>
  <cols>
    <col min="1" max="1" width="13.28515625" bestFit="1" customWidth="1"/>
    <col min="2" max="2" width="5" customWidth="1"/>
    <col min="3" max="3" width="18.28515625" customWidth="1"/>
    <col min="4" max="4" width="8.85546875" bestFit="1" customWidth="1"/>
    <col min="5" max="5" width="9.85546875" bestFit="1" customWidth="1"/>
    <col min="6" max="6" width="13.140625" bestFit="1" customWidth="1"/>
    <col min="7" max="7" width="6.28515625" customWidth="1"/>
    <col min="8" max="8" width="8.85546875" customWidth="1"/>
    <col min="9" max="9" width="0.85546875" style="7" customWidth="1"/>
    <col min="10" max="16384" width="11.42578125" hidden="1"/>
  </cols>
  <sheetData>
    <row r="1" spans="1:9" ht="13.5" thickBot="1" x14ac:dyDescent="0.25">
      <c r="A1" s="123" t="s">
        <v>22</v>
      </c>
      <c r="B1" s="124"/>
      <c r="C1" s="124"/>
      <c r="D1" s="123" t="s">
        <v>23</v>
      </c>
      <c r="E1" s="124"/>
      <c r="F1" s="125"/>
      <c r="G1" s="26"/>
      <c r="H1" s="26"/>
    </row>
    <row r="2" spans="1:9" s="4" customFormat="1" ht="12.75" x14ac:dyDescent="0.2">
      <c r="A2" s="30" t="s">
        <v>11</v>
      </c>
      <c r="B2" s="126" t="s">
        <v>44</v>
      </c>
      <c r="C2" s="127"/>
      <c r="D2" s="34" t="s">
        <v>17</v>
      </c>
      <c r="E2" s="131" t="s">
        <v>51</v>
      </c>
      <c r="F2" s="132"/>
      <c r="G2" s="26"/>
      <c r="H2" s="26"/>
      <c r="I2" s="3"/>
    </row>
    <row r="3" spans="1:9" s="4" customFormat="1" ht="12.75" x14ac:dyDescent="0.2">
      <c r="A3" s="31" t="s">
        <v>10</v>
      </c>
      <c r="B3" s="128" t="s">
        <v>45</v>
      </c>
      <c r="C3" s="129"/>
      <c r="D3" s="35" t="s">
        <v>18</v>
      </c>
      <c r="E3" s="130" t="s">
        <v>52</v>
      </c>
      <c r="F3" s="122"/>
      <c r="G3" s="26"/>
      <c r="H3" s="26"/>
      <c r="I3" s="3"/>
    </row>
    <row r="4" spans="1:9" s="4" customFormat="1" ht="12.75" x14ac:dyDescent="0.2">
      <c r="A4" s="31" t="s">
        <v>12</v>
      </c>
      <c r="B4" s="121" t="s">
        <v>46</v>
      </c>
      <c r="C4" s="122"/>
      <c r="D4" s="35" t="s">
        <v>21</v>
      </c>
      <c r="E4" s="90" t="s">
        <v>47</v>
      </c>
      <c r="F4" s="91" t="s">
        <v>48</v>
      </c>
      <c r="G4" s="26"/>
      <c r="H4" s="26"/>
      <c r="I4" s="3"/>
    </row>
    <row r="5" spans="1:9" s="4" customFormat="1" ht="12.75" x14ac:dyDescent="0.2">
      <c r="A5" s="31" t="s">
        <v>13</v>
      </c>
      <c r="B5" s="90" t="s">
        <v>47</v>
      </c>
      <c r="C5" s="91" t="s">
        <v>48</v>
      </c>
      <c r="D5" s="35" t="s">
        <v>19</v>
      </c>
      <c r="E5" s="130" t="s">
        <v>53</v>
      </c>
      <c r="F5" s="122"/>
      <c r="G5" s="26"/>
      <c r="H5" s="26"/>
      <c r="I5" s="3"/>
    </row>
    <row r="6" spans="1:9" s="4" customFormat="1" ht="12.75" x14ac:dyDescent="0.2">
      <c r="A6" s="31" t="s">
        <v>14</v>
      </c>
      <c r="B6" s="130" t="s">
        <v>49</v>
      </c>
      <c r="C6" s="122"/>
      <c r="D6" s="36" t="s">
        <v>9</v>
      </c>
      <c r="E6" s="133"/>
      <c r="F6" s="134"/>
      <c r="G6" s="26"/>
      <c r="H6" s="26"/>
      <c r="I6" s="3"/>
    </row>
    <row r="7" spans="1:9" s="4" customFormat="1" ht="12.75" x14ac:dyDescent="0.2">
      <c r="A7" s="31" t="s">
        <v>15</v>
      </c>
      <c r="B7" s="121"/>
      <c r="C7" s="122"/>
      <c r="D7" s="27" t="s">
        <v>20</v>
      </c>
      <c r="E7" s="26"/>
      <c r="F7" s="26"/>
      <c r="G7" s="26"/>
      <c r="H7" s="26"/>
      <c r="I7" s="3"/>
    </row>
    <row r="8" spans="1:9" s="4" customFormat="1" ht="12.75" x14ac:dyDescent="0.2">
      <c r="A8" s="32" t="s">
        <v>9</v>
      </c>
      <c r="B8" s="135" t="s">
        <v>50</v>
      </c>
      <c r="C8" s="136"/>
      <c r="D8" s="26"/>
      <c r="E8" s="26"/>
      <c r="F8" s="26"/>
      <c r="G8" s="26"/>
      <c r="H8" s="26"/>
      <c r="I8" s="3"/>
    </row>
    <row r="9" spans="1:9" s="4" customFormat="1" ht="12.75" x14ac:dyDescent="0.2">
      <c r="A9" s="116" t="s">
        <v>16</v>
      </c>
      <c r="B9" s="117" t="s">
        <v>24</v>
      </c>
      <c r="C9" s="118"/>
      <c r="D9" s="26"/>
      <c r="E9" s="26"/>
      <c r="F9" s="26"/>
      <c r="G9" s="26"/>
      <c r="H9" s="26"/>
      <c r="I9" s="3"/>
    </row>
    <row r="10" spans="1:9" s="6" customFormat="1" ht="12.75" x14ac:dyDescent="0.2">
      <c r="A10" s="28"/>
      <c r="B10" s="37"/>
      <c r="C10" s="37"/>
      <c r="D10" s="37"/>
      <c r="E10" s="29"/>
      <c r="F10" s="29"/>
      <c r="G10" s="29"/>
      <c r="H10" s="29"/>
      <c r="I10" s="5"/>
    </row>
    <row r="11" spans="1:9" s="4" customFormat="1" ht="13.5" thickBot="1" x14ac:dyDescent="0.25">
      <c r="A11" s="137" t="s">
        <v>32</v>
      </c>
      <c r="B11" s="138"/>
      <c r="C11" s="138"/>
      <c r="D11" s="139"/>
      <c r="E11" s="137" t="s">
        <v>25</v>
      </c>
      <c r="F11" s="138"/>
      <c r="G11" s="138"/>
      <c r="H11" s="144"/>
      <c r="I11" s="3"/>
    </row>
    <row r="12" spans="1:9" s="4" customFormat="1" ht="12.75" x14ac:dyDescent="0.2">
      <c r="A12" s="30" t="s">
        <v>26</v>
      </c>
      <c r="B12" s="145" t="s">
        <v>54</v>
      </c>
      <c r="C12" s="146"/>
      <c r="D12" s="147"/>
      <c r="E12" s="33" t="s">
        <v>29</v>
      </c>
      <c r="F12" s="148" t="s">
        <v>56</v>
      </c>
      <c r="G12" s="149"/>
      <c r="H12" s="150"/>
      <c r="I12" s="3"/>
    </row>
    <row r="13" spans="1:9" s="4" customFormat="1" ht="12.75" x14ac:dyDescent="0.2">
      <c r="A13" s="31" t="s">
        <v>28</v>
      </c>
      <c r="B13" s="128" t="s">
        <v>55</v>
      </c>
      <c r="C13" s="140"/>
      <c r="D13" s="141"/>
      <c r="E13" s="26"/>
      <c r="F13" s="26"/>
      <c r="G13" s="26"/>
      <c r="H13" s="26"/>
      <c r="I13" s="3"/>
    </row>
    <row r="14" spans="1:9" s="4" customFormat="1" ht="12.75" x14ac:dyDescent="0.2">
      <c r="A14" s="32" t="s">
        <v>27</v>
      </c>
      <c r="B14" s="135" t="s">
        <v>56</v>
      </c>
      <c r="C14" s="142"/>
      <c r="D14" s="143"/>
      <c r="E14" s="26"/>
      <c r="F14" s="26"/>
      <c r="G14" s="26"/>
      <c r="H14" s="26"/>
      <c r="I14" s="3"/>
    </row>
    <row r="15" spans="1:9" ht="2.1" customHeight="1" x14ac:dyDescent="0.2"/>
    <row r="16" spans="1:9" ht="12.95" hidden="1" customHeight="1" x14ac:dyDescent="0.2"/>
    <row r="22" spans="1:8" ht="12.95" hidden="1" customHeight="1" x14ac:dyDescent="0.2"/>
    <row r="23" spans="1:8" ht="12.95" hidden="1" customHeight="1" x14ac:dyDescent="0.2"/>
    <row r="24" spans="1:8" ht="12.6" customHeight="1" x14ac:dyDescent="0.2">
      <c r="A24" s="26"/>
      <c r="B24" s="26"/>
      <c r="C24" s="26"/>
      <c r="D24" s="26"/>
      <c r="E24" s="26"/>
      <c r="F24" s="26"/>
      <c r="G24" s="26"/>
      <c r="H24" s="26"/>
    </row>
  </sheetData>
  <sheetProtection algorithmName="SHA-512" hashValue="xXpMF+xZTR6IL2BUNo4/kXw+ZMnMLt53uJ9g0LZG0TAaQCwUMKIFfiDo3VodHIfauAkY9tE8un90q7IkOGfj7g==" saltValue="E5FWUY8MNr3CBEN5Y0RNpA==" spinCount="100000" sheet="1" objects="1" scenarios="1"/>
  <mergeCells count="18">
    <mergeCell ref="B8:C8"/>
    <mergeCell ref="A11:D11"/>
    <mergeCell ref="B13:D13"/>
    <mergeCell ref="B14:D14"/>
    <mergeCell ref="E11:H11"/>
    <mergeCell ref="B12:D12"/>
    <mergeCell ref="F12:H12"/>
    <mergeCell ref="B4:C4"/>
    <mergeCell ref="D1:F1"/>
    <mergeCell ref="A1:C1"/>
    <mergeCell ref="B7:C7"/>
    <mergeCell ref="B2:C2"/>
    <mergeCell ref="B3:C3"/>
    <mergeCell ref="B6:C6"/>
    <mergeCell ref="E2:F2"/>
    <mergeCell ref="E3:F3"/>
    <mergeCell ref="E5:F5"/>
    <mergeCell ref="E6:F6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42"/>
  <sheetViews>
    <sheetView tabSelected="1" topLeftCell="A2" zoomScaleNormal="100" workbookViewId="0">
      <selection activeCell="E4" sqref="E4"/>
    </sheetView>
  </sheetViews>
  <sheetFormatPr baseColWidth="10" defaultColWidth="0" defaultRowHeight="0" customHeight="1" zeroHeight="1" x14ac:dyDescent="0.2"/>
  <cols>
    <col min="1" max="1" width="10.140625" style="7" bestFit="1" customWidth="1"/>
    <col min="2" max="2" width="6.5703125" style="7" bestFit="1" customWidth="1"/>
    <col min="3" max="3" width="25.5703125" style="7" customWidth="1"/>
    <col min="4" max="4" width="6.42578125" style="7" customWidth="1"/>
    <col min="5" max="5" width="10.140625" style="7" customWidth="1"/>
    <col min="6" max="6" width="13.5703125" style="7" bestFit="1" customWidth="1"/>
    <col min="7" max="8" width="8.85546875" style="7" customWidth="1"/>
    <col min="9" max="9" width="10" style="7" bestFit="1" customWidth="1"/>
    <col min="10" max="10" width="6.42578125" style="7" bestFit="1" customWidth="1"/>
    <col min="11" max="11" width="6.85546875" style="7" customWidth="1"/>
    <col min="12" max="12" width="8.85546875" style="7" customWidth="1"/>
    <col min="13" max="13" width="10" style="7" customWidth="1"/>
    <col min="14" max="14" width="0.85546875" style="7" customWidth="1"/>
    <col min="15" max="16" width="8.85546875" hidden="1" customWidth="1"/>
    <col min="17" max="18" width="11.42578125" hidden="1" customWidth="1"/>
    <col min="19" max="21" width="0" hidden="1" customWidth="1"/>
    <col min="22" max="23" width="8.85546875" hidden="1" customWidth="1"/>
    <col min="24" max="16384" width="11.42578125" hidden="1"/>
  </cols>
  <sheetData>
    <row r="2" spans="1:18" ht="12.75" x14ac:dyDescent="0.2">
      <c r="A2" s="157" t="s">
        <v>23</v>
      </c>
      <c r="B2" s="158"/>
      <c r="C2" s="159"/>
      <c r="D2" s="174" t="s">
        <v>43</v>
      </c>
      <c r="E2" s="175"/>
      <c r="F2" s="203" t="s">
        <v>40</v>
      </c>
      <c r="G2" s="204"/>
      <c r="H2" s="204"/>
      <c r="I2" s="204"/>
      <c r="J2" s="204"/>
      <c r="K2" s="204"/>
      <c r="L2" s="204"/>
      <c r="M2" s="205"/>
      <c r="N2" s="1"/>
      <c r="O2" s="9"/>
      <c r="P2" s="9"/>
    </row>
    <row r="3" spans="1:18" ht="12.75" x14ac:dyDescent="0.2">
      <c r="A3" s="40" t="s">
        <v>17</v>
      </c>
      <c r="B3" s="172" t="str">
        <f>IF(Daten!E2=0,"",Daten!E2)</f>
        <v>Bernhard</v>
      </c>
      <c r="C3" s="173"/>
      <c r="D3" s="52" t="s">
        <v>41</v>
      </c>
      <c r="E3" s="92">
        <v>45425</v>
      </c>
      <c r="F3" s="206"/>
      <c r="G3" s="207"/>
      <c r="H3" s="207"/>
      <c r="I3" s="207"/>
      <c r="J3" s="207"/>
      <c r="K3" s="207"/>
      <c r="L3" s="207"/>
      <c r="M3" s="208"/>
      <c r="N3" s="15"/>
      <c r="O3" s="9"/>
      <c r="P3" s="9"/>
    </row>
    <row r="4" spans="1:18" ht="12.75" x14ac:dyDescent="0.2">
      <c r="A4" s="38" t="s">
        <v>18</v>
      </c>
      <c r="B4" s="166" t="str">
        <f>IF(Daten!E3=0,"",Daten!E3)</f>
        <v>Muhr</v>
      </c>
      <c r="C4" s="167"/>
      <c r="D4" s="42" t="s">
        <v>42</v>
      </c>
      <c r="E4" s="93">
        <v>45428</v>
      </c>
      <c r="F4" s="170" t="s">
        <v>8</v>
      </c>
      <c r="G4" s="171"/>
      <c r="I4" s="164" t="s">
        <v>36</v>
      </c>
      <c r="J4" s="165"/>
      <c r="K4" s="170" t="s">
        <v>0</v>
      </c>
      <c r="L4" s="171"/>
      <c r="M4" s="61"/>
      <c r="N4" s="1"/>
      <c r="O4" s="9"/>
      <c r="P4" s="9"/>
    </row>
    <row r="5" spans="1:18" ht="12.75" x14ac:dyDescent="0.2">
      <c r="A5" s="39" t="s">
        <v>21</v>
      </c>
      <c r="B5" s="51" t="str">
        <f>IF(Daten!E4=0,"",Daten!E4)</f>
        <v>3000</v>
      </c>
      <c r="C5" s="51" t="str">
        <f>IF(Daten!F4=0,"",Daten!F4)</f>
        <v>Bern</v>
      </c>
      <c r="D5" s="41"/>
      <c r="E5" s="62"/>
      <c r="F5" s="120">
        <v>80</v>
      </c>
      <c r="G5" s="80"/>
      <c r="I5" s="78">
        <v>0.4</v>
      </c>
      <c r="J5" s="79"/>
      <c r="K5" s="201">
        <v>0.7</v>
      </c>
      <c r="L5" s="202"/>
      <c r="M5" s="61"/>
      <c r="N5" s="1"/>
      <c r="O5" s="9"/>
      <c r="P5" s="9"/>
    </row>
    <row r="6" spans="1:18" ht="6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5"/>
      <c r="N6" s="2"/>
    </row>
    <row r="7" spans="1:18" s="10" customFormat="1" ht="11.25" x14ac:dyDescent="0.2">
      <c r="A7" s="66"/>
      <c r="B7" s="67"/>
      <c r="C7" s="67"/>
      <c r="D7" s="67"/>
      <c r="E7" s="23"/>
      <c r="F7" s="160">
        <v>1</v>
      </c>
      <c r="G7" s="161"/>
      <c r="H7" s="24" t="s">
        <v>1</v>
      </c>
      <c r="I7" s="160" t="s">
        <v>2</v>
      </c>
      <c r="J7" s="161"/>
      <c r="K7" s="160" t="s">
        <v>3</v>
      </c>
      <c r="L7" s="161"/>
      <c r="M7" s="24" t="s">
        <v>7</v>
      </c>
      <c r="N7" s="18"/>
    </row>
    <row r="8" spans="1:18" ht="12.75" x14ac:dyDescent="0.2">
      <c r="A8" s="68"/>
      <c r="B8" s="67"/>
      <c r="C8" s="67"/>
      <c r="D8" s="67"/>
      <c r="E8" s="23"/>
      <c r="F8" s="168" t="s">
        <v>38</v>
      </c>
      <c r="G8" s="169"/>
      <c r="H8" s="59" t="s">
        <v>37</v>
      </c>
      <c r="I8" s="168" t="s">
        <v>36</v>
      </c>
      <c r="J8" s="169"/>
      <c r="K8" s="168" t="s">
        <v>0</v>
      </c>
      <c r="L8" s="169"/>
      <c r="M8" s="59" t="s">
        <v>4</v>
      </c>
      <c r="N8" s="19"/>
      <c r="O8" s="11"/>
      <c r="P8" s="11"/>
    </row>
    <row r="9" spans="1:18" ht="12.75" x14ac:dyDescent="0.2">
      <c r="A9" s="60" t="s">
        <v>33</v>
      </c>
      <c r="B9" s="176" t="s">
        <v>34</v>
      </c>
      <c r="C9" s="177"/>
      <c r="D9" s="176" t="s">
        <v>35</v>
      </c>
      <c r="E9" s="177"/>
      <c r="F9" s="49" t="s">
        <v>39</v>
      </c>
      <c r="G9" s="49" t="s">
        <v>5</v>
      </c>
      <c r="H9" s="50" t="s">
        <v>5</v>
      </c>
      <c r="I9" s="50" t="s">
        <v>6</v>
      </c>
      <c r="J9" s="50" t="s">
        <v>5</v>
      </c>
      <c r="K9" s="50" t="s">
        <v>6</v>
      </c>
      <c r="L9" s="49" t="s">
        <v>5</v>
      </c>
      <c r="M9" s="50" t="s">
        <v>5</v>
      </c>
      <c r="N9" s="20"/>
      <c r="O9" s="12"/>
      <c r="P9" s="12"/>
    </row>
    <row r="10" spans="1:18" ht="6" customHeight="1" x14ac:dyDescent="0.2">
      <c r="A10" s="69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53"/>
      <c r="M10" s="71"/>
      <c r="N10" s="21"/>
    </row>
    <row r="11" spans="1:18" ht="12.75" x14ac:dyDescent="0.2">
      <c r="A11" s="94"/>
      <c r="B11" s="178" t="s">
        <v>57</v>
      </c>
      <c r="C11" s="179"/>
      <c r="D11" s="180"/>
      <c r="E11" s="181"/>
      <c r="F11" s="101"/>
      <c r="G11" s="81" t="str">
        <f t="shared" ref="G11:G36" si="0">IF(F11*$F$5=0,"",F11*$F$5)</f>
        <v/>
      </c>
      <c r="H11" s="104"/>
      <c r="I11" s="104"/>
      <c r="J11" s="81" t="str">
        <f t="shared" ref="J11:J36" si="1">IF(I11*$I$5=0,"",I11*$I$5)</f>
        <v/>
      </c>
      <c r="K11" s="107"/>
      <c r="L11" s="43" t="str">
        <f t="shared" ref="L11:L36" si="2">IF(K11*$K$5=0,"",K11*$K$5)</f>
        <v/>
      </c>
      <c r="M11" s="81" t="str">
        <f>IF(SUM(G11,H11,L11,J11)=0,"",SUM(G11,H11,L11,J11))</f>
        <v/>
      </c>
      <c r="N11" s="16"/>
      <c r="O11" s="13" t="e">
        <f>IF(#REF!="a",#REF!*#REF!,P11)</f>
        <v>#REF!</v>
      </c>
      <c r="P11" t="e">
        <f>IF(#REF!="b",#REF!*#REF!,Q11)</f>
        <v>#REF!</v>
      </c>
      <c r="Q11" t="e">
        <f>IF(#REF!="c",#REF!*#REF!,R11)</f>
        <v>#REF!</v>
      </c>
      <c r="R11" t="e">
        <f>IF(#REF!="d",#REF!*#REF!,0)</f>
        <v>#REF!</v>
      </c>
    </row>
    <row r="12" spans="1:18" ht="12.75" x14ac:dyDescent="0.2">
      <c r="A12" s="95">
        <v>45425</v>
      </c>
      <c r="B12" s="182" t="s">
        <v>58</v>
      </c>
      <c r="C12" s="183"/>
      <c r="D12" s="184" t="s">
        <v>48</v>
      </c>
      <c r="E12" s="185"/>
      <c r="F12" s="102"/>
      <c r="G12" s="82" t="str">
        <f t="shared" si="0"/>
        <v/>
      </c>
      <c r="H12" s="105"/>
      <c r="I12" s="105"/>
      <c r="J12" s="85" t="str">
        <f t="shared" si="1"/>
        <v/>
      </c>
      <c r="K12" s="108">
        <v>40</v>
      </c>
      <c r="L12" s="44">
        <f t="shared" si="2"/>
        <v>28</v>
      </c>
      <c r="M12" s="88">
        <f t="shared" ref="M12:M36" si="3">IF(SUM(G12,H12,L12,J12)=0,"",SUM(G12,H12,L12,J12))</f>
        <v>28</v>
      </c>
      <c r="N12" s="16"/>
      <c r="O12" s="13" t="e">
        <f>IF(#REF!="a",#REF!*#REF!,P12)</f>
        <v>#REF!</v>
      </c>
      <c r="P12" t="e">
        <f>IF(#REF!="b",#REF!*#REF!,Q12)</f>
        <v>#REF!</v>
      </c>
      <c r="Q12" t="e">
        <f>IF(#REF!="c",#REF!*#REF!,R12)</f>
        <v>#REF!</v>
      </c>
      <c r="R12" t="e">
        <f>IF(#REF!="d",#REF!*#REF!,0)</f>
        <v>#REF!</v>
      </c>
    </row>
    <row r="13" spans="1:18" ht="12.75" x14ac:dyDescent="0.2">
      <c r="A13" s="95"/>
      <c r="B13" s="182"/>
      <c r="C13" s="183"/>
      <c r="D13" s="184"/>
      <c r="E13" s="185"/>
      <c r="F13" s="102"/>
      <c r="G13" s="82" t="str">
        <f t="shared" si="0"/>
        <v/>
      </c>
      <c r="H13" s="105"/>
      <c r="I13" s="105"/>
      <c r="J13" s="85" t="str">
        <f t="shared" si="1"/>
        <v/>
      </c>
      <c r="K13" s="108"/>
      <c r="L13" s="44" t="str">
        <f t="shared" si="2"/>
        <v/>
      </c>
      <c r="M13" s="88" t="str">
        <f t="shared" si="3"/>
        <v/>
      </c>
      <c r="N13" s="16"/>
      <c r="O13" s="13" t="e">
        <f>IF(#REF!="a",#REF!*#REF!,P13)</f>
        <v>#REF!</v>
      </c>
      <c r="P13" t="e">
        <f>IF(#REF!="b",#REF!*#REF!,Q13)</f>
        <v>#REF!</v>
      </c>
      <c r="Q13" t="e">
        <f>IF(#REF!="c",#REF!*#REF!,R13)</f>
        <v>#REF!</v>
      </c>
      <c r="R13" t="e">
        <f>IF(#REF!="d",#REF!*#REF!,0)</f>
        <v>#REF!</v>
      </c>
    </row>
    <row r="14" spans="1:18" ht="12.75" x14ac:dyDescent="0.2">
      <c r="A14" s="95"/>
      <c r="B14" s="182" t="s">
        <v>59</v>
      </c>
      <c r="C14" s="183"/>
      <c r="D14" s="184"/>
      <c r="E14" s="185"/>
      <c r="F14" s="102"/>
      <c r="G14" s="82" t="str">
        <f t="shared" si="0"/>
        <v/>
      </c>
      <c r="H14" s="105"/>
      <c r="I14" s="105"/>
      <c r="J14" s="85" t="str">
        <f t="shared" si="1"/>
        <v/>
      </c>
      <c r="K14" s="108"/>
      <c r="L14" s="44" t="str">
        <f t="shared" si="2"/>
        <v/>
      </c>
      <c r="M14" s="88" t="str">
        <f t="shared" si="3"/>
        <v/>
      </c>
      <c r="N14" s="16"/>
      <c r="O14" s="13" t="e">
        <f>IF(#REF!="a",#REF!*#REF!,P14)</f>
        <v>#REF!</v>
      </c>
      <c r="P14" t="e">
        <f>IF(#REF!="b",#REF!*#REF!,Q14)</f>
        <v>#REF!</v>
      </c>
      <c r="Q14" t="e">
        <f>IF(#REF!="c",#REF!*#REF!,R14)</f>
        <v>#REF!</v>
      </c>
      <c r="R14" t="e">
        <f>IF(#REF!="d",#REF!*#REF!,0)</f>
        <v>#REF!</v>
      </c>
    </row>
    <row r="15" spans="1:18" ht="12.75" x14ac:dyDescent="0.2">
      <c r="A15" s="95">
        <v>45425</v>
      </c>
      <c r="B15" s="182" t="s">
        <v>60</v>
      </c>
      <c r="C15" s="183"/>
      <c r="D15" s="184" t="s">
        <v>48</v>
      </c>
      <c r="E15" s="185"/>
      <c r="F15" s="102"/>
      <c r="G15" s="82" t="str">
        <f t="shared" si="0"/>
        <v/>
      </c>
      <c r="H15" s="105"/>
      <c r="I15" s="105">
        <v>40</v>
      </c>
      <c r="J15" s="85">
        <f t="shared" si="1"/>
        <v>16</v>
      </c>
      <c r="K15" s="108"/>
      <c r="L15" s="44" t="str">
        <f t="shared" si="2"/>
        <v/>
      </c>
      <c r="M15" s="88">
        <f t="shared" si="3"/>
        <v>16</v>
      </c>
      <c r="N15" s="16"/>
      <c r="O15" s="13" t="e">
        <f>IF(#REF!="a",#REF!*#REF!,P15)</f>
        <v>#REF!</v>
      </c>
      <c r="P15" t="e">
        <f>IF(#REF!="b",#REF!*#REF!,Q15)</f>
        <v>#REF!</v>
      </c>
      <c r="Q15" t="e">
        <f>IF(#REF!="c",#REF!*#REF!,R15)</f>
        <v>#REF!</v>
      </c>
      <c r="R15" t="e">
        <f>IF(#REF!="d",#REF!*#REF!,0)</f>
        <v>#REF!</v>
      </c>
    </row>
    <row r="16" spans="1:18" ht="12.75" x14ac:dyDescent="0.2">
      <c r="A16" s="95"/>
      <c r="B16" s="182"/>
      <c r="C16" s="183"/>
      <c r="D16" s="184"/>
      <c r="E16" s="185"/>
      <c r="F16" s="102"/>
      <c r="G16" s="82" t="str">
        <f t="shared" si="0"/>
        <v/>
      </c>
      <c r="H16" s="105"/>
      <c r="I16" s="105"/>
      <c r="J16" s="85" t="str">
        <f t="shared" si="1"/>
        <v/>
      </c>
      <c r="K16" s="108"/>
      <c r="L16" s="44" t="str">
        <f t="shared" si="2"/>
        <v/>
      </c>
      <c r="M16" s="88" t="str">
        <f t="shared" si="3"/>
        <v/>
      </c>
      <c r="N16" s="16"/>
      <c r="O16" s="13" t="e">
        <f>IF(#REF!="a",#REF!*#REF!,P16)</f>
        <v>#REF!</v>
      </c>
      <c r="P16" t="e">
        <f>IF(#REF!="b",#REF!*#REF!,Q16)</f>
        <v>#REF!</v>
      </c>
      <c r="Q16" t="e">
        <f>IF(#REF!="c",#REF!*#REF!,R16)</f>
        <v>#REF!</v>
      </c>
      <c r="R16" t="e">
        <f>IF(#REF!="d",#REF!*#REF!,0)</f>
        <v>#REF!</v>
      </c>
    </row>
    <row r="17" spans="1:18" ht="12.75" x14ac:dyDescent="0.2">
      <c r="A17" s="95"/>
      <c r="B17" s="182" t="s">
        <v>61</v>
      </c>
      <c r="C17" s="183"/>
      <c r="D17" s="184"/>
      <c r="E17" s="185"/>
      <c r="F17" s="102"/>
      <c r="G17" s="82" t="str">
        <f t="shared" si="0"/>
        <v/>
      </c>
      <c r="H17" s="105"/>
      <c r="I17" s="105"/>
      <c r="J17" s="85" t="str">
        <f t="shared" si="1"/>
        <v/>
      </c>
      <c r="K17" s="108"/>
      <c r="L17" s="44" t="str">
        <f t="shared" si="2"/>
        <v/>
      </c>
      <c r="M17" s="88" t="str">
        <f t="shared" si="3"/>
        <v/>
      </c>
      <c r="N17" s="16"/>
      <c r="O17" s="13" t="e">
        <f>IF(#REF!="a",#REF!*#REF!,P17)</f>
        <v>#REF!</v>
      </c>
      <c r="P17" t="e">
        <f>IF(#REF!="b",#REF!*#REF!,Q17)</f>
        <v>#REF!</v>
      </c>
      <c r="Q17" t="e">
        <f>IF(#REF!="c",#REF!*#REF!,R17)</f>
        <v>#REF!</v>
      </c>
      <c r="R17" t="e">
        <f>IF(#REF!="d",#REF!*#REF!,0)</f>
        <v>#REF!</v>
      </c>
    </row>
    <row r="18" spans="1:18" ht="12.75" x14ac:dyDescent="0.2">
      <c r="A18" s="95">
        <v>45425</v>
      </c>
      <c r="B18" s="182" t="s">
        <v>62</v>
      </c>
      <c r="C18" s="183"/>
      <c r="D18" s="184" t="s">
        <v>63</v>
      </c>
      <c r="E18" s="185"/>
      <c r="F18" s="102"/>
      <c r="G18" s="82" t="str">
        <f t="shared" si="0"/>
        <v/>
      </c>
      <c r="H18" s="105">
        <v>15.5</v>
      </c>
      <c r="I18" s="105"/>
      <c r="J18" s="85" t="str">
        <f t="shared" si="1"/>
        <v/>
      </c>
      <c r="K18" s="108"/>
      <c r="L18" s="44" t="str">
        <f t="shared" si="2"/>
        <v/>
      </c>
      <c r="M18" s="88">
        <f t="shared" si="3"/>
        <v>15.5</v>
      </c>
      <c r="N18" s="16"/>
      <c r="O18" s="13" t="e">
        <f>IF(#REF!="a",#REF!*#REF!,P18)</f>
        <v>#REF!</v>
      </c>
      <c r="P18" t="e">
        <f>IF(#REF!="b",#REF!*#REF!,Q18)</f>
        <v>#REF!</v>
      </c>
      <c r="Q18" t="e">
        <f>IF(#REF!="c",#REF!*#REF!,R18)</f>
        <v>#REF!</v>
      </c>
      <c r="R18" t="e">
        <f>IF(#REF!="d",#REF!*#REF!,0)</f>
        <v>#REF!</v>
      </c>
    </row>
    <row r="19" spans="1:18" ht="12.75" x14ac:dyDescent="0.2">
      <c r="A19" s="95"/>
      <c r="B19" s="182" t="s">
        <v>64</v>
      </c>
      <c r="C19" s="183"/>
      <c r="D19" s="184"/>
      <c r="E19" s="185"/>
      <c r="F19" s="102"/>
      <c r="G19" s="83" t="str">
        <f t="shared" si="0"/>
        <v/>
      </c>
      <c r="H19" s="105"/>
      <c r="I19" s="105"/>
      <c r="J19" s="86" t="str">
        <f t="shared" si="1"/>
        <v/>
      </c>
      <c r="K19" s="108"/>
      <c r="L19" s="44" t="str">
        <f t="shared" si="2"/>
        <v/>
      </c>
      <c r="M19" s="88" t="str">
        <f t="shared" si="3"/>
        <v/>
      </c>
      <c r="N19" s="16"/>
      <c r="O19" s="13" t="e">
        <f>IF(#REF!="a",#REF!*#REF!,P19)</f>
        <v>#REF!</v>
      </c>
      <c r="P19" t="e">
        <f>IF(#REF!="b",#REF!*#REF!,Q19)</f>
        <v>#REF!</v>
      </c>
      <c r="Q19" t="e">
        <f>IF(#REF!="c",#REF!*#REF!,R19)</f>
        <v>#REF!</v>
      </c>
      <c r="R19" t="e">
        <f>IF(#REF!="d",#REF!*#REF!,0)</f>
        <v>#REF!</v>
      </c>
    </row>
    <row r="20" spans="1:18" ht="12.75" x14ac:dyDescent="0.2">
      <c r="A20" s="95"/>
      <c r="B20" s="182" t="s">
        <v>62</v>
      </c>
      <c r="C20" s="183"/>
      <c r="D20" s="184" t="s">
        <v>63</v>
      </c>
      <c r="E20" s="185"/>
      <c r="F20" s="102"/>
      <c r="G20" s="82" t="str">
        <f t="shared" si="0"/>
        <v/>
      </c>
      <c r="H20" s="105"/>
      <c r="I20" s="105"/>
      <c r="J20" s="85" t="str">
        <f t="shared" si="1"/>
        <v/>
      </c>
      <c r="K20" s="108">
        <v>15</v>
      </c>
      <c r="L20" s="44">
        <f t="shared" si="2"/>
        <v>10.5</v>
      </c>
      <c r="M20" s="88">
        <f t="shared" si="3"/>
        <v>10.5</v>
      </c>
      <c r="N20" s="16"/>
      <c r="O20" s="13" t="e">
        <f>IF(#REF!="a",#REF!*#REF!,P20)</f>
        <v>#REF!</v>
      </c>
      <c r="P20" t="e">
        <f>IF(#REF!="b",#REF!*#REF!,Q20)</f>
        <v>#REF!</v>
      </c>
      <c r="Q20" t="e">
        <f>IF(#REF!="c",#REF!*#REF!,R20)</f>
        <v>#REF!</v>
      </c>
      <c r="R20" t="e">
        <f>IF(#REF!="d",#REF!*#REF!,0)</f>
        <v>#REF!</v>
      </c>
    </row>
    <row r="21" spans="1:18" ht="12.75" x14ac:dyDescent="0.2">
      <c r="A21" s="95"/>
      <c r="B21" s="182" t="s">
        <v>64</v>
      </c>
      <c r="C21" s="183"/>
      <c r="D21" s="184"/>
      <c r="E21" s="185"/>
      <c r="F21" s="102"/>
      <c r="G21" s="82" t="str">
        <f t="shared" si="0"/>
        <v/>
      </c>
      <c r="H21" s="105"/>
      <c r="I21" s="105"/>
      <c r="J21" s="85" t="str">
        <f t="shared" si="1"/>
        <v/>
      </c>
      <c r="K21" s="108"/>
      <c r="L21" s="44" t="str">
        <f t="shared" si="2"/>
        <v/>
      </c>
      <c r="M21" s="88" t="str">
        <f t="shared" si="3"/>
        <v/>
      </c>
      <c r="N21" s="16"/>
      <c r="O21" s="13" t="e">
        <f>IF(#REF!="a",#REF!*#REF!,P21)</f>
        <v>#REF!</v>
      </c>
      <c r="P21" t="e">
        <f>IF(#REF!="b",#REF!*#REF!,Q21)</f>
        <v>#REF!</v>
      </c>
      <c r="Q21" t="e">
        <f>IF(#REF!="c",#REF!*#REF!,R21)</f>
        <v>#REF!</v>
      </c>
      <c r="R21" t="e">
        <f>IF(#REF!="d",#REF!*#REF!,0)</f>
        <v>#REF!</v>
      </c>
    </row>
    <row r="22" spans="1:18" ht="12.75" x14ac:dyDescent="0.2">
      <c r="A22" s="95"/>
      <c r="B22" s="182" t="s">
        <v>62</v>
      </c>
      <c r="C22" s="183"/>
      <c r="D22" s="184" t="s">
        <v>63</v>
      </c>
      <c r="E22" s="185"/>
      <c r="F22" s="102"/>
      <c r="G22" s="82" t="str">
        <f t="shared" si="0"/>
        <v/>
      </c>
      <c r="H22" s="105"/>
      <c r="I22" s="105">
        <v>15</v>
      </c>
      <c r="J22" s="85">
        <f t="shared" si="1"/>
        <v>6</v>
      </c>
      <c r="K22" s="108"/>
      <c r="L22" s="44" t="str">
        <f t="shared" si="2"/>
        <v/>
      </c>
      <c r="M22" s="88">
        <f t="shared" si="3"/>
        <v>6</v>
      </c>
      <c r="N22" s="16"/>
      <c r="O22" s="13" t="e">
        <f>IF(#REF!="a",#REF!*#REF!,P22)</f>
        <v>#REF!</v>
      </c>
      <c r="P22" t="e">
        <f>IF(#REF!="b",#REF!*#REF!,Q22)</f>
        <v>#REF!</v>
      </c>
      <c r="Q22" t="e">
        <f>IF(#REF!="c",#REF!*#REF!,R22)</f>
        <v>#REF!</v>
      </c>
      <c r="R22" t="e">
        <f>IF(#REF!="d",#REF!*#REF!,0)</f>
        <v>#REF!</v>
      </c>
    </row>
    <row r="23" spans="1:18" ht="12.75" x14ac:dyDescent="0.2">
      <c r="A23" s="95"/>
      <c r="B23" s="182"/>
      <c r="C23" s="183"/>
      <c r="D23" s="184"/>
      <c r="E23" s="185"/>
      <c r="F23" s="102"/>
      <c r="G23" s="82" t="str">
        <f t="shared" si="0"/>
        <v/>
      </c>
      <c r="H23" s="105"/>
      <c r="I23" s="105"/>
      <c r="J23" s="85" t="str">
        <f t="shared" si="1"/>
        <v/>
      </c>
      <c r="K23" s="108"/>
      <c r="L23" s="44" t="str">
        <f t="shared" si="2"/>
        <v/>
      </c>
      <c r="M23" s="88" t="str">
        <f t="shared" si="3"/>
        <v/>
      </c>
      <c r="N23" s="16"/>
      <c r="O23" s="13" t="e">
        <f>IF(#REF!="a",#REF!*#REF!,P23)</f>
        <v>#REF!</v>
      </c>
      <c r="P23" t="e">
        <f>IF(#REF!="b",#REF!*#REF!,Q23)</f>
        <v>#REF!</v>
      </c>
      <c r="Q23" t="e">
        <f>IF(#REF!="c",#REF!*#REF!,R23)</f>
        <v>#REF!</v>
      </c>
      <c r="R23" t="e">
        <f>IF(#REF!="d",#REF!*#REF!,0)</f>
        <v>#REF!</v>
      </c>
    </row>
    <row r="24" spans="1:18" ht="12.75" x14ac:dyDescent="0.2">
      <c r="A24" s="95"/>
      <c r="B24" s="182" t="s">
        <v>65</v>
      </c>
      <c r="C24" s="183"/>
      <c r="D24" s="184"/>
      <c r="E24" s="185"/>
      <c r="F24" s="102"/>
      <c r="G24" s="82" t="str">
        <f t="shared" si="0"/>
        <v/>
      </c>
      <c r="H24" s="105"/>
      <c r="I24" s="105"/>
      <c r="J24" s="85" t="str">
        <f t="shared" si="1"/>
        <v/>
      </c>
      <c r="K24" s="108"/>
      <c r="L24" s="44" t="str">
        <f t="shared" si="2"/>
        <v/>
      </c>
      <c r="M24" s="88" t="str">
        <f t="shared" si="3"/>
        <v/>
      </c>
      <c r="N24" s="16"/>
      <c r="O24" s="13" t="e">
        <f>IF(#REF!="a",#REF!*#REF!,P24)</f>
        <v>#REF!</v>
      </c>
      <c r="P24" t="e">
        <f>IF(#REF!="b",#REF!*#REF!,Q24)</f>
        <v>#REF!</v>
      </c>
      <c r="Q24" t="e">
        <f>IF(#REF!="c",#REF!*#REF!,R24)</f>
        <v>#REF!</v>
      </c>
      <c r="R24" t="e">
        <f>IF(#REF!="d",#REF!*#REF!,0)</f>
        <v>#REF!</v>
      </c>
    </row>
    <row r="25" spans="1:18" ht="12.75" x14ac:dyDescent="0.2">
      <c r="A25" s="95">
        <v>45425</v>
      </c>
      <c r="B25" s="182" t="s">
        <v>66</v>
      </c>
      <c r="C25" s="183"/>
      <c r="D25" s="184" t="s">
        <v>48</v>
      </c>
      <c r="E25" s="185"/>
      <c r="F25" s="102"/>
      <c r="G25" s="82" t="str">
        <f t="shared" si="0"/>
        <v/>
      </c>
      <c r="H25" s="105"/>
      <c r="I25" s="105">
        <v>30</v>
      </c>
      <c r="J25" s="85">
        <f t="shared" si="1"/>
        <v>12</v>
      </c>
      <c r="K25" s="108"/>
      <c r="L25" s="44" t="str">
        <f t="shared" si="2"/>
        <v/>
      </c>
      <c r="M25" s="88">
        <f t="shared" si="3"/>
        <v>12</v>
      </c>
      <c r="N25" s="16"/>
      <c r="O25" s="13" t="e">
        <f>IF(#REF!="a",#REF!*#REF!,P25)</f>
        <v>#REF!</v>
      </c>
      <c r="P25" t="e">
        <f>IF(#REF!="b",#REF!*#REF!,Q25)</f>
        <v>#REF!</v>
      </c>
      <c r="Q25" t="e">
        <f>IF(#REF!="c",#REF!*#REF!,R25)</f>
        <v>#REF!</v>
      </c>
      <c r="R25" t="e">
        <f>IF(#REF!="d",#REF!*#REF!,0)</f>
        <v>#REF!</v>
      </c>
    </row>
    <row r="26" spans="1:18" ht="12.75" x14ac:dyDescent="0.2">
      <c r="A26" s="95"/>
      <c r="B26" s="182" t="s">
        <v>67</v>
      </c>
      <c r="C26" s="183"/>
      <c r="D26" s="184" t="s">
        <v>48</v>
      </c>
      <c r="E26" s="185"/>
      <c r="F26" s="102">
        <v>1</v>
      </c>
      <c r="G26" s="82">
        <f t="shared" si="0"/>
        <v>80</v>
      </c>
      <c r="H26" s="105"/>
      <c r="I26" s="105"/>
      <c r="J26" s="85" t="str">
        <f t="shared" si="1"/>
        <v/>
      </c>
      <c r="K26" s="108"/>
      <c r="L26" s="44" t="str">
        <f t="shared" si="2"/>
        <v/>
      </c>
      <c r="M26" s="88">
        <f t="shared" si="3"/>
        <v>80</v>
      </c>
      <c r="N26" s="16"/>
      <c r="O26" s="13" t="e">
        <f>IF(#REF!="a",#REF!*#REF!,P26)</f>
        <v>#REF!</v>
      </c>
      <c r="P26" t="e">
        <f>IF(#REF!="b",#REF!*#REF!,Q26)</f>
        <v>#REF!</v>
      </c>
      <c r="Q26" t="e">
        <f>IF(#REF!="c",#REF!*#REF!,R26)</f>
        <v>#REF!</v>
      </c>
      <c r="R26" t="e">
        <f>IF(#REF!="d",#REF!*#REF!,0)</f>
        <v>#REF!</v>
      </c>
    </row>
    <row r="27" spans="1:18" ht="12.75" x14ac:dyDescent="0.2">
      <c r="A27" s="95">
        <v>45426</v>
      </c>
      <c r="B27" s="182" t="s">
        <v>58</v>
      </c>
      <c r="C27" s="183"/>
      <c r="D27" s="184" t="s">
        <v>48</v>
      </c>
      <c r="E27" s="185"/>
      <c r="F27" s="102">
        <v>1</v>
      </c>
      <c r="G27" s="82">
        <f t="shared" si="0"/>
        <v>80</v>
      </c>
      <c r="H27" s="105"/>
      <c r="I27" s="105"/>
      <c r="J27" s="85" t="str">
        <f t="shared" si="1"/>
        <v/>
      </c>
      <c r="K27" s="108"/>
      <c r="L27" s="44" t="str">
        <f t="shared" si="2"/>
        <v/>
      </c>
      <c r="M27" s="88">
        <f t="shared" si="3"/>
        <v>80</v>
      </c>
      <c r="N27" s="16"/>
      <c r="O27" s="13" t="e">
        <f>IF(#REF!="a",#REF!*#REF!,P27)</f>
        <v>#REF!</v>
      </c>
      <c r="P27" t="e">
        <f>IF(#REF!="b",#REF!*#REF!,Q27)</f>
        <v>#REF!</v>
      </c>
      <c r="Q27" t="e">
        <f>IF(#REF!="c",#REF!*#REF!,R27)</f>
        <v>#REF!</v>
      </c>
      <c r="R27" t="e">
        <f>IF(#REF!="d",#REF!*#REF!,0)</f>
        <v>#REF!</v>
      </c>
    </row>
    <row r="28" spans="1:18" ht="12.75" x14ac:dyDescent="0.2">
      <c r="A28" s="95">
        <v>45427</v>
      </c>
      <c r="B28" s="182" t="s">
        <v>58</v>
      </c>
      <c r="C28" s="183"/>
      <c r="D28" s="184" t="s">
        <v>48</v>
      </c>
      <c r="E28" s="185"/>
      <c r="F28" s="102">
        <v>1</v>
      </c>
      <c r="G28" s="82">
        <f t="shared" si="0"/>
        <v>80</v>
      </c>
      <c r="H28" s="105"/>
      <c r="I28" s="105"/>
      <c r="J28" s="85" t="str">
        <f t="shared" si="1"/>
        <v/>
      </c>
      <c r="K28" s="108"/>
      <c r="L28" s="44" t="str">
        <f t="shared" si="2"/>
        <v/>
      </c>
      <c r="M28" s="88">
        <f t="shared" si="3"/>
        <v>80</v>
      </c>
      <c r="N28" s="16"/>
      <c r="O28" s="13" t="e">
        <f>IF(#REF!="a",#REF!*#REF!,P28)</f>
        <v>#REF!</v>
      </c>
      <c r="P28" t="e">
        <f>IF(#REF!="b",#REF!*#REF!,Q28)</f>
        <v>#REF!</v>
      </c>
      <c r="Q28" t="e">
        <f>IF(#REF!="c",#REF!*#REF!,R28)</f>
        <v>#REF!</v>
      </c>
      <c r="R28" t="e">
        <f>IF(#REF!="d",#REF!*#REF!,0)</f>
        <v>#REF!</v>
      </c>
    </row>
    <row r="29" spans="1:18" ht="12.75" x14ac:dyDescent="0.2">
      <c r="A29" s="95">
        <v>45428</v>
      </c>
      <c r="B29" s="182" t="s">
        <v>68</v>
      </c>
      <c r="C29" s="183"/>
      <c r="D29" s="184" t="s">
        <v>63</v>
      </c>
      <c r="E29" s="185"/>
      <c r="F29" s="102"/>
      <c r="G29" s="82" t="str">
        <f t="shared" si="0"/>
        <v/>
      </c>
      <c r="H29" s="105"/>
      <c r="I29" s="105">
        <v>30</v>
      </c>
      <c r="J29" s="85">
        <f t="shared" si="1"/>
        <v>12</v>
      </c>
      <c r="K29" s="108"/>
      <c r="L29" s="44" t="str">
        <f t="shared" si="2"/>
        <v/>
      </c>
      <c r="M29" s="88">
        <f t="shared" si="3"/>
        <v>12</v>
      </c>
      <c r="N29" s="16"/>
      <c r="O29" s="13" t="e">
        <f>IF(#REF!="a",#REF!*#REF!,P29)</f>
        <v>#REF!</v>
      </c>
      <c r="P29" t="e">
        <f>IF(#REF!="b",#REF!*#REF!,Q29)</f>
        <v>#REF!</v>
      </c>
      <c r="Q29" t="e">
        <f>IF(#REF!="c",#REF!*#REF!,R29)</f>
        <v>#REF!</v>
      </c>
      <c r="R29" t="e">
        <f>IF(#REF!="d",#REF!*#REF!,0)</f>
        <v>#REF!</v>
      </c>
    </row>
    <row r="30" spans="1:18" ht="12.75" x14ac:dyDescent="0.2">
      <c r="A30" s="95"/>
      <c r="B30" s="182"/>
      <c r="C30" s="183"/>
      <c r="D30" s="184"/>
      <c r="E30" s="185"/>
      <c r="F30" s="102"/>
      <c r="G30" s="82" t="str">
        <f t="shared" si="0"/>
        <v/>
      </c>
      <c r="H30" s="105"/>
      <c r="I30" s="105"/>
      <c r="J30" s="85" t="str">
        <f t="shared" si="1"/>
        <v/>
      </c>
      <c r="K30" s="108"/>
      <c r="L30" s="44" t="str">
        <f t="shared" si="2"/>
        <v/>
      </c>
      <c r="M30" s="88" t="str">
        <f t="shared" si="3"/>
        <v/>
      </c>
      <c r="N30" s="16"/>
      <c r="O30" s="13" t="e">
        <f>IF(#REF!="a",#REF!*#REF!,P30)</f>
        <v>#REF!</v>
      </c>
      <c r="P30" t="e">
        <f>IF(#REF!="b",#REF!*#REF!,Q30)</f>
        <v>#REF!</v>
      </c>
      <c r="Q30" t="e">
        <f>IF(#REF!="c",#REF!*#REF!,R30)</f>
        <v>#REF!</v>
      </c>
      <c r="R30" t="e">
        <f>IF(#REF!="d",#REF!*#REF!,0)</f>
        <v>#REF!</v>
      </c>
    </row>
    <row r="31" spans="1:18" ht="12.75" customHeight="1" x14ac:dyDescent="0.2">
      <c r="A31" s="95"/>
      <c r="B31" s="182"/>
      <c r="C31" s="183"/>
      <c r="D31" s="184"/>
      <c r="E31" s="185"/>
      <c r="F31" s="102"/>
      <c r="G31" s="82" t="str">
        <f t="shared" si="0"/>
        <v/>
      </c>
      <c r="H31" s="105"/>
      <c r="I31" s="105"/>
      <c r="J31" s="85" t="str">
        <f t="shared" si="1"/>
        <v/>
      </c>
      <c r="K31" s="108"/>
      <c r="L31" s="44" t="str">
        <f t="shared" si="2"/>
        <v/>
      </c>
      <c r="M31" s="88" t="str">
        <f t="shared" si="3"/>
        <v/>
      </c>
      <c r="N31" s="16"/>
      <c r="O31" s="13" t="e">
        <f>IF(#REF!="a",#REF!*#REF!,P31)</f>
        <v>#REF!</v>
      </c>
      <c r="P31" t="e">
        <f>IF(#REF!="b",#REF!*#REF!,Q31)</f>
        <v>#REF!</v>
      </c>
      <c r="Q31" t="e">
        <f>IF(#REF!="c",#REF!*#REF!,R31)</f>
        <v>#REF!</v>
      </c>
      <c r="R31" t="e">
        <f>IF(#REF!="d",#REF!*#REF!,0)</f>
        <v>#REF!</v>
      </c>
    </row>
    <row r="32" spans="1:18" ht="12.75" customHeight="1" x14ac:dyDescent="0.2">
      <c r="A32" s="95"/>
      <c r="B32" s="96"/>
      <c r="C32" s="97"/>
      <c r="D32" s="98"/>
      <c r="E32" s="99"/>
      <c r="F32" s="102"/>
      <c r="G32" s="82" t="str">
        <f t="shared" si="0"/>
        <v/>
      </c>
      <c r="H32" s="105"/>
      <c r="I32" s="105"/>
      <c r="J32" s="85" t="str">
        <f t="shared" si="1"/>
        <v/>
      </c>
      <c r="K32" s="108"/>
      <c r="L32" s="44" t="str">
        <f t="shared" si="2"/>
        <v/>
      </c>
      <c r="M32" s="88" t="str">
        <f t="shared" si="3"/>
        <v/>
      </c>
      <c r="N32" s="16"/>
      <c r="O32" s="13"/>
    </row>
    <row r="33" spans="1:18" ht="12.75" x14ac:dyDescent="0.2">
      <c r="A33" s="95"/>
      <c r="B33" s="130"/>
      <c r="C33" s="122"/>
      <c r="D33" s="184"/>
      <c r="E33" s="185"/>
      <c r="F33" s="102"/>
      <c r="G33" s="82" t="str">
        <f t="shared" si="0"/>
        <v/>
      </c>
      <c r="H33" s="105"/>
      <c r="I33" s="105"/>
      <c r="J33" s="85" t="str">
        <f t="shared" si="1"/>
        <v/>
      </c>
      <c r="K33" s="108"/>
      <c r="L33" s="44" t="str">
        <f t="shared" si="2"/>
        <v/>
      </c>
      <c r="M33" s="88" t="str">
        <f t="shared" si="3"/>
        <v/>
      </c>
      <c r="N33" s="16"/>
      <c r="O33" s="13" t="e">
        <f>IF(#REF!="a",#REF!*#REF!,P33)</f>
        <v>#REF!</v>
      </c>
      <c r="P33" t="e">
        <f>IF(#REF!="b",#REF!*#REF!,Q33)</f>
        <v>#REF!</v>
      </c>
      <c r="Q33" t="e">
        <f>IF(#REF!="c",#REF!*#REF!,R33)</f>
        <v>#REF!</v>
      </c>
      <c r="R33" t="e">
        <f>IF(#REF!="d",#REF!*#REF!,0)</f>
        <v>#REF!</v>
      </c>
    </row>
    <row r="34" spans="1:18" ht="12.75" x14ac:dyDescent="0.2">
      <c r="A34" s="95"/>
      <c r="B34" s="182"/>
      <c r="C34" s="183"/>
      <c r="D34" s="184"/>
      <c r="E34" s="185"/>
      <c r="F34" s="102"/>
      <c r="G34" s="82" t="str">
        <f t="shared" si="0"/>
        <v/>
      </c>
      <c r="H34" s="105"/>
      <c r="I34" s="105"/>
      <c r="J34" s="85" t="str">
        <f t="shared" si="1"/>
        <v/>
      </c>
      <c r="K34" s="108"/>
      <c r="L34" s="44" t="str">
        <f t="shared" si="2"/>
        <v/>
      </c>
      <c r="M34" s="88" t="str">
        <f t="shared" si="3"/>
        <v/>
      </c>
      <c r="N34" s="16"/>
      <c r="O34" s="13" t="e">
        <f>IF(#REF!="a",#REF!*#REF!,P34)</f>
        <v>#REF!</v>
      </c>
      <c r="P34" t="e">
        <f>IF(#REF!="b",#REF!*#REF!,Q34)</f>
        <v>#REF!</v>
      </c>
      <c r="Q34" t="e">
        <f>IF(#REF!="c",#REF!*#REF!,R34)</f>
        <v>#REF!</v>
      </c>
      <c r="R34" t="e">
        <f>IF(#REF!="d",#REF!*#REF!,0)</f>
        <v>#REF!</v>
      </c>
    </row>
    <row r="35" spans="1:18" ht="12.75" x14ac:dyDescent="0.2">
      <c r="A35" s="95"/>
      <c r="B35" s="182"/>
      <c r="C35" s="183"/>
      <c r="D35" s="184"/>
      <c r="E35" s="185"/>
      <c r="F35" s="102"/>
      <c r="G35" s="82" t="str">
        <f t="shared" si="0"/>
        <v/>
      </c>
      <c r="H35" s="105"/>
      <c r="I35" s="105"/>
      <c r="J35" s="85" t="str">
        <f t="shared" si="1"/>
        <v/>
      </c>
      <c r="K35" s="108"/>
      <c r="L35" s="44" t="str">
        <f t="shared" si="2"/>
        <v/>
      </c>
      <c r="M35" s="88" t="str">
        <f t="shared" si="3"/>
        <v/>
      </c>
      <c r="N35" s="16"/>
      <c r="O35" s="13" t="e">
        <f>IF(#REF!="a",#REF!*#REF!,P35)</f>
        <v>#REF!</v>
      </c>
      <c r="P35" t="e">
        <f>IF(#REF!="b",#REF!*#REF!,Q35)</f>
        <v>#REF!</v>
      </c>
      <c r="Q35" t="e">
        <f>IF(#REF!="c",#REF!*#REF!,R35)</f>
        <v>#REF!</v>
      </c>
      <c r="R35" t="e">
        <f>IF(#REF!="d",#REF!*#REF!,0)</f>
        <v>#REF!</v>
      </c>
    </row>
    <row r="36" spans="1:18" ht="12.75" x14ac:dyDescent="0.2">
      <c r="A36" s="100"/>
      <c r="B36" s="186"/>
      <c r="C36" s="187"/>
      <c r="D36" s="186"/>
      <c r="E36" s="187"/>
      <c r="F36" s="103"/>
      <c r="G36" s="84" t="str">
        <f t="shared" si="0"/>
        <v/>
      </c>
      <c r="H36" s="106"/>
      <c r="I36" s="106"/>
      <c r="J36" s="87" t="str">
        <f t="shared" si="1"/>
        <v/>
      </c>
      <c r="K36" s="109"/>
      <c r="L36" s="45" t="str">
        <f t="shared" si="2"/>
        <v/>
      </c>
      <c r="M36" s="89" t="str">
        <f t="shared" si="3"/>
        <v/>
      </c>
      <c r="N36" s="16"/>
      <c r="O36" s="13" t="e">
        <f>IF(#REF!="a",#REF!*#REF!,P36)</f>
        <v>#REF!</v>
      </c>
      <c r="P36" t="e">
        <f>IF(#REF!="b",#REF!*#REF!,Q36)</f>
        <v>#REF!</v>
      </c>
      <c r="Q36" t="e">
        <f>IF(#REF!="c",#REF!*#REF!,R36)</f>
        <v>#REF!</v>
      </c>
      <c r="R36" t="e">
        <f>IF(#REF!="d",#REF!*#REF!,0)</f>
        <v>#REF!</v>
      </c>
    </row>
    <row r="37" spans="1:18" ht="6" customHeight="1" x14ac:dyDescent="0.2">
      <c r="A37" s="72"/>
      <c r="B37" s="73"/>
      <c r="C37" s="73"/>
      <c r="D37" s="73"/>
      <c r="E37" s="73"/>
      <c r="F37" s="25"/>
      <c r="G37" s="73"/>
      <c r="H37" s="73"/>
      <c r="I37" s="73"/>
      <c r="J37" s="73"/>
      <c r="K37" s="73"/>
      <c r="L37" s="73"/>
      <c r="M37" s="74"/>
      <c r="N37" s="8"/>
      <c r="O37" s="13"/>
    </row>
    <row r="38" spans="1:18" s="55" customFormat="1" ht="13.5" thickBot="1" x14ac:dyDescent="0.25">
      <c r="A38" s="162" t="s">
        <v>32</v>
      </c>
      <c r="B38" s="163"/>
      <c r="C38" s="163"/>
      <c r="D38" s="163"/>
      <c r="E38" s="58"/>
      <c r="F38" s="154" t="s">
        <v>25</v>
      </c>
      <c r="G38" s="155"/>
      <c r="H38" s="155"/>
      <c r="I38" s="155"/>
      <c r="J38" s="155"/>
      <c r="K38" s="156"/>
      <c r="L38" s="56" t="s">
        <v>4</v>
      </c>
      <c r="M38" s="57">
        <f>IF(SUM(M11:M36)=0,"",SUM(M11:M36))</f>
        <v>340</v>
      </c>
      <c r="N38" s="54"/>
    </row>
    <row r="39" spans="1:18" ht="12.75" customHeight="1" thickTop="1" x14ac:dyDescent="0.2">
      <c r="A39" s="188" t="s">
        <v>26</v>
      </c>
      <c r="B39" s="189"/>
      <c r="C39" s="190" t="str">
        <f>IF(Daten!B12=0,"",Daten!B12)</f>
        <v>Raiffeisen, Bern</v>
      </c>
      <c r="D39" s="191"/>
      <c r="E39" s="192"/>
      <c r="F39" s="48" t="s">
        <v>29</v>
      </c>
      <c r="G39" s="151" t="str">
        <f>IF(Daten!F12=0,"",Daten!F12)</f>
        <v>CH 12345</v>
      </c>
      <c r="H39" s="152"/>
      <c r="I39" s="152"/>
      <c r="J39" s="152"/>
      <c r="K39" s="153"/>
      <c r="L39" s="47"/>
      <c r="M39" s="75"/>
      <c r="N39" s="14"/>
      <c r="O39" s="13" t="e">
        <f>(ROUND(#REF!*#REF!/5,2))*5</f>
        <v>#REF!</v>
      </c>
    </row>
    <row r="40" spans="1:18" ht="12.75" x14ac:dyDescent="0.2">
      <c r="A40" s="198" t="s">
        <v>28</v>
      </c>
      <c r="B40" s="199"/>
      <c r="C40" s="166" t="str">
        <f>IF(Daten!B13=0,"",Daten!B13)</f>
        <v>Bernhard Muhr</v>
      </c>
      <c r="D40" s="200"/>
      <c r="E40" s="167"/>
      <c r="F40" s="119" t="s">
        <v>30</v>
      </c>
      <c r="G40" s="110"/>
      <c r="H40" s="111"/>
      <c r="I40" s="119" t="s">
        <v>31</v>
      </c>
      <c r="J40" s="110"/>
      <c r="K40" s="110"/>
      <c r="L40" s="112"/>
      <c r="M40" s="113"/>
      <c r="N40" s="16"/>
    </row>
    <row r="41" spans="1:18" ht="12.75" x14ac:dyDescent="0.2">
      <c r="A41" s="193" t="s">
        <v>27</v>
      </c>
      <c r="B41" s="194"/>
      <c r="C41" s="195" t="str">
        <f>IF(Daten!B14=0,"",Daten!B14)</f>
        <v>CH 12345</v>
      </c>
      <c r="D41" s="196"/>
      <c r="E41" s="197"/>
      <c r="F41" s="76"/>
      <c r="G41" s="77"/>
      <c r="H41" s="77"/>
      <c r="I41" s="77"/>
      <c r="J41" s="114"/>
      <c r="K41" s="114"/>
      <c r="L41" s="114"/>
      <c r="M41" s="115"/>
      <c r="N41" s="17"/>
    </row>
    <row r="42" spans="1:18" ht="12.75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46"/>
      <c r="N42" s="17"/>
    </row>
  </sheetData>
  <sheetProtection algorithmName="SHA-512" hashValue="vHH90N/vFyqGR2wkVfCs1XoFfD1TM4Ff2w67tq0o8Jz5vNUZ5WyH1jnX+79bH7lR8YQCUYwRHtjTqwswOwCg9Q==" saltValue="3ZQTBD/PY/viww71fT/ZUw==" spinCount="100000" sheet="1" objects="1" scenarios="1"/>
  <mergeCells count="76">
    <mergeCell ref="K5:L5"/>
    <mergeCell ref="F2:M3"/>
    <mergeCell ref="D23:E23"/>
    <mergeCell ref="B23:C23"/>
    <mergeCell ref="I8:J8"/>
    <mergeCell ref="B21:C21"/>
    <mergeCell ref="D21:E21"/>
    <mergeCell ref="B22:C22"/>
    <mergeCell ref="D22:E22"/>
    <mergeCell ref="B19:C19"/>
    <mergeCell ref="D19:E19"/>
    <mergeCell ref="B20:C20"/>
    <mergeCell ref="D20:E20"/>
    <mergeCell ref="B16:C16"/>
    <mergeCell ref="D16:E16"/>
    <mergeCell ref="B17:C17"/>
    <mergeCell ref="A39:B39"/>
    <mergeCell ref="C39:E39"/>
    <mergeCell ref="A41:B41"/>
    <mergeCell ref="C41:E41"/>
    <mergeCell ref="A40:B40"/>
    <mergeCell ref="C40:E40"/>
    <mergeCell ref="B34:C34"/>
    <mergeCell ref="D34:E34"/>
    <mergeCell ref="B35:C35"/>
    <mergeCell ref="D35:E35"/>
    <mergeCell ref="B36:C36"/>
    <mergeCell ref="D36:E36"/>
    <mergeCell ref="B30:C30"/>
    <mergeCell ref="D30:E30"/>
    <mergeCell ref="B31:C31"/>
    <mergeCell ref="D31:E31"/>
    <mergeCell ref="B33:C33"/>
    <mergeCell ref="D33:E33"/>
    <mergeCell ref="B27:C27"/>
    <mergeCell ref="D27:E27"/>
    <mergeCell ref="B28:C28"/>
    <mergeCell ref="D28:E28"/>
    <mergeCell ref="B29:C29"/>
    <mergeCell ref="D29:E29"/>
    <mergeCell ref="B24:C24"/>
    <mergeCell ref="D24:E24"/>
    <mergeCell ref="B25:C25"/>
    <mergeCell ref="D25:E25"/>
    <mergeCell ref="B26:C26"/>
    <mergeCell ref="D26:E26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D9:E9"/>
    <mergeCell ref="B11:C11"/>
    <mergeCell ref="D11:E11"/>
    <mergeCell ref="B12:C12"/>
    <mergeCell ref="D12:E12"/>
    <mergeCell ref="G39:K39"/>
    <mergeCell ref="F38:K38"/>
    <mergeCell ref="A2:C2"/>
    <mergeCell ref="I7:J7"/>
    <mergeCell ref="A38:D38"/>
    <mergeCell ref="I4:J4"/>
    <mergeCell ref="B4:C4"/>
    <mergeCell ref="F7:G7"/>
    <mergeCell ref="F8:G8"/>
    <mergeCell ref="F4:G4"/>
    <mergeCell ref="B3:C3"/>
    <mergeCell ref="D2:E2"/>
    <mergeCell ref="K4:L4"/>
    <mergeCell ref="K7:L7"/>
    <mergeCell ref="K8:L8"/>
    <mergeCell ref="B9:C9"/>
  </mergeCells>
  <phoneticPr fontId="0" type="noConversion"/>
  <printOptions horizontalCentered="1" verticalCentered="1"/>
  <pageMargins left="0.49212598425196852" right="0.39370078740157483" top="0.59055118110236227" bottom="0.59055118110236227" header="0.51181102362204722" footer="0.51181102362204722"/>
  <pageSetup paperSize="9" orientation="landscape" r:id="rId1"/>
  <headerFooter alignWithMargins="0"/>
  <ignoredErrors>
    <ignoredError sqref="J11 G11:G36 J12:J36 L11:L36 M11:M3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Daten</vt:lpstr>
      <vt:lpstr>ÜK</vt:lpstr>
      <vt:lpstr>Daten!Zone_d_impression</vt:lpstr>
      <vt:lpstr>ÜK!Zone_d_impression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gasser</dc:creator>
  <cp:lastModifiedBy>Frédéric Martin</cp:lastModifiedBy>
  <cp:lastPrinted>2024-04-30T13:26:34Z</cp:lastPrinted>
  <dcterms:created xsi:type="dcterms:W3CDTF">2007-02-19T20:25:17Z</dcterms:created>
  <dcterms:modified xsi:type="dcterms:W3CDTF">2024-05-14T15:18:33Z</dcterms:modified>
</cp:coreProperties>
</file>